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'multi'!$A$3:$M$20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<sst xmlns="http://schemas.openxmlformats.org/spreadsheetml/2006/main" count="43" uniqueCount="32">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</sst>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1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5" t="s">
        <v>21</v>
      </c>
    </row>
    <row r="2" spans="1:13" ht="96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25</v>
      </c>
      <c r="F2" s="19">
        <v>2020</v>
      </c>
      <c r="G2" s="19" t="s">
        <v>30</v>
      </c>
      <c r="H2" s="19" t="s">
        <v>31</v>
      </c>
      <c r="I2" s="15">
        <v>2021</v>
      </c>
      <c r="J2" s="15">
        <v>2022</v>
      </c>
      <c r="K2" s="15">
        <v>2023</v>
      </c>
      <c r="L2" s="15">
        <v>2024</v>
      </c>
      <c r="M2" s="15">
        <v>2025</v>
      </c>
    </row>
    <row r="3" spans="1:13" ht="18" customHeight="1">
      <c r="A3" s="17"/>
      <c r="B3" s="18"/>
      <c r="C3" s="17"/>
      <c r="D3" s="17"/>
      <c r="E3" s="17"/>
      <c r="F3" s="20"/>
      <c r="G3" s="21"/>
      <c r="H3" s="21"/>
      <c r="I3" s="15"/>
      <c r="J3" s="15" t="s">
        <v>20</v>
      </c>
      <c r="K3" s="15"/>
      <c r="L3" s="15" t="s">
        <v>20</v>
      </c>
      <c r="M3" s="15"/>
    </row>
    <row r="4" spans="1:13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</row>
    <row r="5" spans="1:13" s="10" customFormat="1" ht="33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>
        <f aca="true" t="shared" si="0" ref="H5:H19">F5+G5</f>
        <v>1949000</v>
      </c>
      <c r="I5" s="9"/>
      <c r="J5" s="9"/>
      <c r="K5" s="9"/>
      <c r="L5" s="9"/>
      <c r="M5" s="9"/>
    </row>
    <row r="6" spans="1:13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/>
      <c r="H6" s="9">
        <f t="shared" si="0"/>
        <v>9077000</v>
      </c>
      <c r="I6" s="9">
        <v>753550.7588122671</v>
      </c>
      <c r="J6" s="9"/>
      <c r="K6" s="9"/>
      <c r="L6" s="9"/>
      <c r="M6" s="9">
        <v>13685</v>
      </c>
    </row>
    <row r="7" spans="1:13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/>
      <c r="H7" s="9">
        <f t="shared" si="0"/>
        <v>4464000</v>
      </c>
      <c r="I7" s="9">
        <v>114877.99999999999</v>
      </c>
      <c r="J7" s="9">
        <v>1141970</v>
      </c>
      <c r="K7" s="9"/>
      <c r="L7" s="9"/>
      <c r="M7" s="9"/>
    </row>
    <row r="8" spans="1:13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/>
      <c r="H8" s="9">
        <f t="shared" si="0"/>
        <v>1044000</v>
      </c>
      <c r="I8" s="9">
        <v>1349000</v>
      </c>
      <c r="J8" s="9">
        <v>1749999.9999999998</v>
      </c>
      <c r="K8" s="9">
        <v>2100000</v>
      </c>
      <c r="L8" s="9">
        <v>46093.99999999999</v>
      </c>
      <c r="M8" s="9"/>
    </row>
    <row r="9" spans="1:13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/>
      <c r="H9" s="9">
        <f t="shared" si="0"/>
        <v>431000</v>
      </c>
      <c r="I9" s="9">
        <v>303999.9999999999</v>
      </c>
      <c r="J9" s="9">
        <v>305000</v>
      </c>
      <c r="K9" s="9">
        <v>70583</v>
      </c>
      <c r="L9" s="9"/>
      <c r="M9" s="9"/>
    </row>
    <row r="10" spans="1:13" s="11" customFormat="1" ht="66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>
        <f t="shared" si="0"/>
        <v>708000</v>
      </c>
      <c r="I10" s="9"/>
      <c r="J10" s="9"/>
      <c r="K10" s="9"/>
      <c r="L10" s="9"/>
      <c r="M10" s="9"/>
    </row>
    <row r="11" spans="1:13" s="11" customFormat="1" ht="132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/>
      <c r="H11" s="9">
        <f t="shared" si="0"/>
        <v>43000</v>
      </c>
      <c r="I11" s="9">
        <v>28055</v>
      </c>
      <c r="J11" s="9">
        <v>7019</v>
      </c>
      <c r="K11" s="9">
        <v>49132</v>
      </c>
      <c r="L11" s="9"/>
      <c r="M11" s="9">
        <f>14038-869</f>
        <v>13169</v>
      </c>
    </row>
    <row r="12" spans="1:13" s="11" customFormat="1" ht="82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/>
      <c r="H12" s="9">
        <f t="shared" si="0"/>
        <v>104222000</v>
      </c>
      <c r="I12" s="9">
        <v>37580657.879999995</v>
      </c>
      <c r="J12" s="9"/>
      <c r="K12" s="9"/>
      <c r="L12" s="9"/>
      <c r="M12" s="9"/>
    </row>
    <row r="13" spans="1:13" s="11" customFormat="1" ht="33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/>
      <c r="H13" s="9">
        <f t="shared" si="0"/>
        <v>600000</v>
      </c>
      <c r="I13" s="9">
        <v>615540.7</v>
      </c>
      <c r="J13" s="9"/>
      <c r="K13" s="9"/>
      <c r="L13" s="9"/>
      <c r="M13" s="9"/>
    </row>
    <row r="14" spans="1:13" s="11" customFormat="1" ht="82.5">
      <c r="A14" s="6">
        <v>11</v>
      </c>
      <c r="B14" s="6">
        <v>84</v>
      </c>
      <c r="C14" s="7" t="s">
        <v>18</v>
      </c>
      <c r="D14" s="8" t="s">
        <v>4</v>
      </c>
      <c r="E14" s="9">
        <f>8760122+390000</f>
        <v>9150122</v>
      </c>
      <c r="F14" s="9">
        <v>5000000</v>
      </c>
      <c r="G14" s="9">
        <v>390000</v>
      </c>
      <c r="H14" s="9">
        <f t="shared" si="0"/>
        <v>5390000</v>
      </c>
      <c r="I14" s="9">
        <v>2000000</v>
      </c>
      <c r="J14" s="9"/>
      <c r="K14" s="9"/>
      <c r="L14" s="9"/>
      <c r="M14" s="9"/>
    </row>
    <row r="15" spans="1:13" s="11" customFormat="1" ht="82.5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/>
      <c r="H15" s="9">
        <f t="shared" si="0"/>
        <v>5000000</v>
      </c>
      <c r="I15" s="9">
        <v>4000000</v>
      </c>
      <c r="J15" s="9"/>
      <c r="K15" s="9"/>
      <c r="L15" s="9"/>
      <c r="M15" s="9"/>
    </row>
    <row r="16" spans="1:13" s="11" customFormat="1" ht="49.5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/>
      <c r="H16" s="9">
        <f t="shared" si="0"/>
        <v>50000</v>
      </c>
      <c r="I16" s="9">
        <v>300000</v>
      </c>
      <c r="J16" s="9"/>
      <c r="K16" s="9"/>
      <c r="L16" s="9"/>
      <c r="M16" s="9"/>
    </row>
    <row r="17" spans="1:13" s="11" customFormat="1" ht="82.5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/>
      <c r="H17" s="9">
        <f t="shared" si="0"/>
        <v>1500000</v>
      </c>
      <c r="I17" s="9">
        <v>5200000</v>
      </c>
      <c r="J17" s="9">
        <v>4800950</v>
      </c>
      <c r="K17" s="9"/>
      <c r="L17" s="9"/>
      <c r="M17" s="9"/>
    </row>
    <row r="18" spans="1:13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/>
      <c r="H18" s="9">
        <f t="shared" si="0"/>
        <v>4000000</v>
      </c>
      <c r="I18" s="9">
        <v>7210000</v>
      </c>
      <c r="J18" s="9"/>
      <c r="K18" s="9"/>
      <c r="L18" s="9"/>
      <c r="M18" s="9"/>
    </row>
    <row r="19" spans="1:13" s="11" customFormat="1" ht="82.5">
      <c r="A19" s="6">
        <v>16</v>
      </c>
      <c r="B19" s="6">
        <v>84</v>
      </c>
      <c r="C19" s="7" t="s">
        <v>29</v>
      </c>
      <c r="D19" s="8" t="s">
        <v>4</v>
      </c>
      <c r="E19" s="9">
        <v>3580000</v>
      </c>
      <c r="F19" s="9">
        <v>2423000</v>
      </c>
      <c r="G19" s="9"/>
      <c r="H19" s="9">
        <f t="shared" si="0"/>
        <v>2423000</v>
      </c>
      <c r="I19" s="9">
        <v>1157000</v>
      </c>
      <c r="J19" s="9"/>
      <c r="K19" s="9"/>
      <c r="L19" s="9"/>
      <c r="M19" s="9"/>
    </row>
    <row r="20" spans="1:13" s="4" customFormat="1" ht="16.5">
      <c r="A20" s="2"/>
      <c r="B20" s="2"/>
      <c r="C20" s="16" t="s">
        <v>7</v>
      </c>
      <c r="D20" s="16"/>
      <c r="E20" s="3">
        <f>SUM(E4:E19)</f>
        <v>316962864.70881224</v>
      </c>
      <c r="F20" s="3">
        <f aca="true" t="shared" si="1" ref="F20:M20">SUM(F4:F19)</f>
        <v>141730000</v>
      </c>
      <c r="G20" s="3">
        <f t="shared" si="1"/>
        <v>390000</v>
      </c>
      <c r="H20" s="3">
        <f t="shared" si="1"/>
        <v>142120000</v>
      </c>
      <c r="I20" s="3">
        <f t="shared" si="1"/>
        <v>62317878.33881226</v>
      </c>
      <c r="J20" s="3">
        <f t="shared" si="1"/>
        <v>8004939</v>
      </c>
      <c r="K20" s="3">
        <f t="shared" si="1"/>
        <v>2219715</v>
      </c>
      <c r="L20" s="3">
        <f t="shared" si="1"/>
        <v>46093.99999999999</v>
      </c>
      <c r="M20" s="3">
        <f t="shared" si="1"/>
        <v>26854</v>
      </c>
    </row>
    <row r="21" ht="17.25" customHeight="1"/>
    <row r="22" spans="5:13" ht="12.75">
      <c r="E22" s="1"/>
      <c r="F22" s="1"/>
      <c r="G22" s="1"/>
      <c r="H22" s="1"/>
      <c r="I22" s="1"/>
      <c r="J22" s="1"/>
      <c r="K22" s="1"/>
      <c r="L22" s="1"/>
      <c r="M22" s="1"/>
    </row>
    <row r="23" spans="5:13" ht="12.75">
      <c r="E23" s="1"/>
      <c r="F23" s="14"/>
      <c r="G23" s="14"/>
      <c r="H23" s="14"/>
      <c r="I23" s="1"/>
      <c r="J23" s="1"/>
      <c r="K23" s="1"/>
      <c r="L23" s="1"/>
      <c r="M23" s="1"/>
    </row>
    <row r="24" spans="3:13" ht="12.75">
      <c r="C24" s="12"/>
      <c r="E24" s="1"/>
      <c r="F24" s="14"/>
      <c r="G24" s="14"/>
      <c r="H24" s="14"/>
      <c r="I24" s="1"/>
      <c r="J24" s="1"/>
      <c r="K24" s="1"/>
      <c r="L24" s="1"/>
      <c r="M24" s="1"/>
    </row>
    <row r="25" spans="6:13" ht="12.75">
      <c r="F25" s="14"/>
      <c r="G25" s="14"/>
      <c r="H25" s="14"/>
      <c r="I25" s="1"/>
      <c r="J25" s="1"/>
      <c r="K25" s="1"/>
      <c r="L25" s="1"/>
      <c r="M25" s="1"/>
    </row>
    <row r="26" spans="5:9" ht="12.75">
      <c r="E26" s="1"/>
      <c r="I26" s="1"/>
    </row>
    <row r="27" spans="5:13" ht="12.75">
      <c r="E27" s="1"/>
      <c r="F27" s="14"/>
      <c r="G27" s="14"/>
      <c r="H27" s="14"/>
      <c r="I27" s="1"/>
      <c r="J27" s="1"/>
      <c r="K27" s="1"/>
      <c r="L27" s="1"/>
      <c r="M27" s="1"/>
    </row>
  </sheetData>
  <sheetProtection/>
  <autoFilter ref="A3:M20"/>
  <mergeCells count="14">
    <mergeCell ref="C20:D20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5" r:id="rId1"/>
  <headerFooter alignWithMargins="0">
    <oddHeader>&amp;L&amp;"Trebuchet MS,Aldin"&amp;12ROMÂNIA
JUDEŢUL MUREŞ
CONSILIUL JUDEŢEAN &amp;C&amp;"Trebuchet MS,Aldin"&amp;14
Lista programelor multianuale pentru anul 2020&amp;R&amp;"Trebuchet MS,Aldin"&amp;12Anexa nr. 10/b la HCJM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2020-04-23T09:09:27Z</cp:lastPrinted>
  <dcterms:created xsi:type="dcterms:W3CDTF">2015-06-11T12:42:20Z</dcterms:created>
  <dcterms:modified xsi:type="dcterms:W3CDTF">2020-04-23T09:10:03Z</dcterms:modified>
  <cp:category/>
  <cp:version/>
  <cp:contentType/>
  <cp:contentStatus/>
</cp:coreProperties>
</file>