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exa 9b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<sst xmlns="http://schemas.openxmlformats.org/spreadsheetml/2006/main" count="48" uniqueCount="46">
  <si>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Nr. Crt.</t>
  </si>
  <si>
    <t>DENUMIREA LUCRARILOR</t>
  </si>
  <si>
    <t>TOTAL DRUMURI (CAP.I+II.)</t>
  </si>
  <si>
    <t>I.</t>
  </si>
  <si>
    <t xml:space="preserve"> CHELTUIELI DE ÎNTREŢINERE ŞI REPARAŢII CURENTE (TOTAL A+B+C+D),        din care:</t>
  </si>
  <si>
    <t>A.</t>
  </si>
  <si>
    <t>Servicii pregătitoare aferente întreţinerii şi reparării drumurilor publice (1+2+3+4)</t>
  </si>
  <si>
    <t>Cadastrul drumurilor</t>
  </si>
  <si>
    <t>Întocmire documentaţii tehnice (SF)</t>
  </si>
  <si>
    <t>Asigurarea calităţii şi a controlului tehnic al calităţii la lucrări de drumuri, servicii de laborator</t>
  </si>
  <si>
    <t>Studii, cercetări, experimentări</t>
  </si>
  <si>
    <t>B.</t>
  </si>
  <si>
    <t>Lucrări şi servicii privind întreţinerea curentă a drumurilor publice (1+2)</t>
  </si>
  <si>
    <t>Întreţinerea curentă pe timp de vară (1.1+1.2+1.3)</t>
  </si>
  <si>
    <t>1.1</t>
  </si>
  <si>
    <t>Plombări</t>
  </si>
  <si>
    <t>1.2</t>
  </si>
  <si>
    <t>Întreţinere drumuri pietruite</t>
  </si>
  <si>
    <t>2</t>
  </si>
  <si>
    <t>Întreţinere curentă pe timp de iarnă a drumurilor</t>
  </si>
  <si>
    <t xml:space="preserve">C. </t>
  </si>
  <si>
    <t>Lucrări şi servicii privind întreţinerea periodică a drumurilor publice (1+2)</t>
  </si>
  <si>
    <t>1</t>
  </si>
  <si>
    <t>Siguranţa rutieră/indicatoare, marcaje, parapeţi</t>
  </si>
  <si>
    <t>Întreţinerea periodică a podurilor, pasajelor, podeţelor</t>
  </si>
  <si>
    <t>D.</t>
  </si>
  <si>
    <t>Lucrări privind reparaţii curente la drumurile publice (1+2+3)</t>
  </si>
  <si>
    <t>2.</t>
  </si>
  <si>
    <t>Îmbrăcăminţi uşoare rutiere</t>
  </si>
  <si>
    <t>3.</t>
  </si>
  <si>
    <t>Reparaţii curente la poduri</t>
  </si>
  <si>
    <t>II.</t>
  </si>
  <si>
    <t xml:space="preserve">E. </t>
  </si>
  <si>
    <t>Obiective de investiţii</t>
  </si>
  <si>
    <t>Documentaţii tehnico-economice</t>
  </si>
  <si>
    <t xml:space="preserve">Reabilitări, consolidări-reconstrucţii PODURI  </t>
  </si>
  <si>
    <t>Întreţinere comuna a tuturor drumurilor</t>
  </si>
  <si>
    <t>INFLUENŢE
+/-
-lei-</t>
  </si>
  <si>
    <t>3</t>
  </si>
  <si>
    <t>Covoare asfaltice</t>
  </si>
  <si>
    <t>PROGRAM
RECTIFICAT
-lei-</t>
  </si>
  <si>
    <t xml:space="preserve">PROGRAM
2013
-lei-
 </t>
  </si>
  <si>
    <t>1.3</t>
  </si>
  <si>
    <t>CHELTUIELI DE INVESTIŢII ŞI REPARAŢII CAPITALE -(TOTAL - E)</t>
  </si>
  <si>
    <r>
      <rPr>
        <b/>
        <sz val="11"/>
        <rFont val="Arial"/>
        <family val="2"/>
      </rPr>
      <t>Lucrări accidentale:</t>
    </r>
    <r>
      <rPr>
        <sz val="11"/>
        <rFont val="Arial"/>
        <family val="2"/>
      </rPr>
      <t xml:space="preserve">
- Reparaţii sistem rutier DJ 142 Tîrnăveni-Bălăuşeri, km 10+300-10+600, judeţul Mureş</t>
    </r>
  </si>
  <si>
    <t>Reparatii  podete, etc.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</si>
</sst>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9"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35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wrapText="1"/>
    </xf>
    <xf numFmtId="49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7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3.8515625" style="37" bestFit="1" customWidth="1"/>
    <col min="2" max="2" width="55.7109375" style="37" customWidth="1"/>
    <col min="3" max="3" width="12.8515625" style="37" customWidth="1"/>
    <col min="4" max="4" width="13.140625" style="37" customWidth="1"/>
    <col min="5" max="5" width="13.57421875" style="37" customWidth="1"/>
    <col min="7" max="7" width="11.57421875" style="0" bestFit="1" customWidth="1"/>
  </cols>
  <sheetData>
    <row r="1" spans="1:235" ht="60">
      <c r="A1" s="4" t="s">
        <v>0</v>
      </c>
      <c r="B1" s="28" t="s">
        <v>1</v>
      </c>
      <c r="C1" s="5" t="s">
        <v>41</v>
      </c>
      <c r="D1" s="29" t="s">
        <v>37</v>
      </c>
      <c r="E1" s="29" t="s">
        <v>40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5">
      <c r="A2" s="6"/>
      <c r="B2" s="7" t="s">
        <v>2</v>
      </c>
      <c r="C2" s="27">
        <v>17603000</v>
      </c>
      <c r="D2" s="27">
        <f>D3+D24</f>
        <v>1090000</v>
      </c>
      <c r="E2" s="27">
        <f>E3+E24</f>
        <v>18693000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30">
      <c r="A3" s="9" t="s">
        <v>3</v>
      </c>
      <c r="B3" s="10" t="s">
        <v>4</v>
      </c>
      <c r="C3" s="11">
        <v>16081000</v>
      </c>
      <c r="D3" s="11">
        <f>D4+D9+D15+D19</f>
        <v>1255000</v>
      </c>
      <c r="E3" s="11">
        <f>E4+E9+E15+E19</f>
        <v>17336000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35" ht="30">
      <c r="A4" s="12" t="s">
        <v>5</v>
      </c>
      <c r="B4" s="13" t="s">
        <v>6</v>
      </c>
      <c r="C4" s="8">
        <v>412855</v>
      </c>
      <c r="D4" s="8">
        <f>D5+D6+D7+D8</f>
        <v>-99700</v>
      </c>
      <c r="E4" s="8">
        <f>E5+E6+E7+E8</f>
        <v>313155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</row>
    <row r="5" spans="1:5" ht="14.25">
      <c r="A5" s="30">
        <v>1</v>
      </c>
      <c r="B5" s="14" t="s">
        <v>7</v>
      </c>
      <c r="C5" s="15">
        <v>130855</v>
      </c>
      <c r="D5" s="34">
        <v>-40800</v>
      </c>
      <c r="E5" s="31">
        <f>C5+D5</f>
        <v>90055</v>
      </c>
    </row>
    <row r="6" spans="1:5" ht="14.25">
      <c r="A6" s="30">
        <v>2</v>
      </c>
      <c r="B6" s="16" t="s">
        <v>8</v>
      </c>
      <c r="C6" s="15">
        <v>62000</v>
      </c>
      <c r="D6" s="34">
        <v>-12400</v>
      </c>
      <c r="E6" s="31">
        <f>C6+D6</f>
        <v>49600</v>
      </c>
    </row>
    <row r="7" spans="1:5" ht="28.5">
      <c r="A7" s="30">
        <v>3</v>
      </c>
      <c r="B7" s="16" t="s">
        <v>9</v>
      </c>
      <c r="C7" s="15">
        <v>150000</v>
      </c>
      <c r="D7" s="34">
        <v>-30000</v>
      </c>
      <c r="E7" s="31">
        <f>C7+D7</f>
        <v>120000</v>
      </c>
    </row>
    <row r="8" spans="1:5" ht="14.25">
      <c r="A8" s="30">
        <v>4</v>
      </c>
      <c r="B8" s="17" t="s">
        <v>10</v>
      </c>
      <c r="C8" s="15">
        <v>70000</v>
      </c>
      <c r="D8" s="34">
        <v>-16500</v>
      </c>
      <c r="E8" s="31">
        <f>C8+D8</f>
        <v>53500</v>
      </c>
    </row>
    <row r="9" spans="1:235" ht="30">
      <c r="A9" s="18" t="s">
        <v>11</v>
      </c>
      <c r="B9" s="19" t="s">
        <v>12</v>
      </c>
      <c r="C9" s="20">
        <v>10420000</v>
      </c>
      <c r="D9" s="20">
        <f>D10+D14</f>
        <v>-293900</v>
      </c>
      <c r="E9" s="20">
        <f>E10+E14</f>
        <v>10126100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</row>
    <row r="10" spans="1:235" ht="15">
      <c r="A10" s="21">
        <v>1</v>
      </c>
      <c r="B10" s="19" t="s">
        <v>13</v>
      </c>
      <c r="C10" s="20">
        <v>5920000</v>
      </c>
      <c r="D10" s="20">
        <f>D11+D12+D13</f>
        <v>-293900</v>
      </c>
      <c r="E10" s="20">
        <f>E11+E12+E13</f>
        <v>5626100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</row>
    <row r="11" spans="1:5" ht="14.25">
      <c r="A11" s="30" t="s">
        <v>14</v>
      </c>
      <c r="B11" s="17" t="s">
        <v>15</v>
      </c>
      <c r="C11" s="15">
        <v>5000000</v>
      </c>
      <c r="D11" s="34"/>
      <c r="E11" s="31">
        <f>C11+D11</f>
        <v>5000000</v>
      </c>
    </row>
    <row r="12" spans="1:7" ht="14.25">
      <c r="A12" s="30" t="s">
        <v>16</v>
      </c>
      <c r="B12" s="17" t="s">
        <v>17</v>
      </c>
      <c r="C12" s="15">
        <v>420000</v>
      </c>
      <c r="D12" s="34">
        <v>102100</v>
      </c>
      <c r="E12" s="34">
        <f>C12+D12</f>
        <v>522100</v>
      </c>
      <c r="F12" s="39"/>
      <c r="G12" s="39"/>
    </row>
    <row r="13" spans="1:5" ht="14.25">
      <c r="A13" s="30" t="s">
        <v>42</v>
      </c>
      <c r="B13" s="17" t="s">
        <v>36</v>
      </c>
      <c r="C13" s="15">
        <v>500000</v>
      </c>
      <c r="D13" s="34">
        <v>-396000</v>
      </c>
      <c r="E13" s="31">
        <f>C13+D13</f>
        <v>104000</v>
      </c>
    </row>
    <row r="14" spans="1:5" ht="15">
      <c r="A14" s="21" t="s">
        <v>18</v>
      </c>
      <c r="B14" s="22" t="s">
        <v>19</v>
      </c>
      <c r="C14" s="8">
        <v>4500000</v>
      </c>
      <c r="D14" s="8"/>
      <c r="E14" s="8">
        <v>4500000</v>
      </c>
    </row>
    <row r="15" spans="1:5" ht="30">
      <c r="A15" s="21" t="s">
        <v>20</v>
      </c>
      <c r="B15" s="19" t="s">
        <v>21</v>
      </c>
      <c r="C15" s="20">
        <v>1762000</v>
      </c>
      <c r="D15" s="20">
        <f>D16+D17+D18</f>
        <v>-30000</v>
      </c>
      <c r="E15" s="20">
        <f>E16+E17+E18</f>
        <v>1732000</v>
      </c>
    </row>
    <row r="16" spans="1:5" ht="14.25">
      <c r="A16" s="23" t="s">
        <v>22</v>
      </c>
      <c r="B16" s="22" t="s">
        <v>39</v>
      </c>
      <c r="C16" s="24">
        <v>72200</v>
      </c>
      <c r="D16" s="34"/>
      <c r="E16" s="31">
        <f>C16+D16</f>
        <v>72200</v>
      </c>
    </row>
    <row r="17" spans="1:5" ht="14.25">
      <c r="A17" s="30" t="s">
        <v>18</v>
      </c>
      <c r="B17" s="17" t="s">
        <v>23</v>
      </c>
      <c r="C17" s="15">
        <v>1659800</v>
      </c>
      <c r="D17" s="34"/>
      <c r="E17" s="31">
        <f>C17+D17</f>
        <v>1659800</v>
      </c>
    </row>
    <row r="18" spans="1:5" ht="14.25">
      <c r="A18" s="30" t="s">
        <v>38</v>
      </c>
      <c r="B18" s="17" t="s">
        <v>24</v>
      </c>
      <c r="C18" s="15">
        <v>30000</v>
      </c>
      <c r="D18" s="15">
        <v>-30000</v>
      </c>
      <c r="E18" s="31">
        <f>C18+D18</f>
        <v>0</v>
      </c>
    </row>
    <row r="19" spans="1:5" ht="30">
      <c r="A19" s="21" t="s">
        <v>25</v>
      </c>
      <c r="B19" s="19" t="s">
        <v>26</v>
      </c>
      <c r="C19" s="20">
        <v>3486145</v>
      </c>
      <c r="D19" s="36">
        <f>D20+D22+D23</f>
        <v>1678600</v>
      </c>
      <c r="E19" s="32">
        <f>E20+E21+E22+E23</f>
        <v>5164745</v>
      </c>
    </row>
    <row r="20" spans="1:235" ht="43.5">
      <c r="A20" s="23">
        <v>1</v>
      </c>
      <c r="B20" s="22" t="s">
        <v>44</v>
      </c>
      <c r="C20" s="24">
        <v>992000</v>
      </c>
      <c r="D20" s="24">
        <f>688700+796000+293000+100</f>
        <v>1777800</v>
      </c>
      <c r="E20" s="24">
        <f aca="true" t="shared" si="0" ref="E20:E26">C20+D20</f>
        <v>2769800</v>
      </c>
      <c r="F20" s="40"/>
      <c r="G20" s="4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</row>
    <row r="21" spans="1:235" ht="14.25">
      <c r="A21" s="23"/>
      <c r="B21" s="22" t="s">
        <v>45</v>
      </c>
      <c r="C21" s="24">
        <v>173600</v>
      </c>
      <c r="D21" s="24"/>
      <c r="E21" s="24">
        <f>C21+D21</f>
        <v>173600</v>
      </c>
      <c r="F21" s="40"/>
      <c r="G21" s="4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</row>
    <row r="22" spans="1:235" ht="14.25">
      <c r="A22" s="33" t="s">
        <v>27</v>
      </c>
      <c r="B22" s="22" t="s">
        <v>28</v>
      </c>
      <c r="C22" s="24">
        <v>2221345</v>
      </c>
      <c r="D22" s="34"/>
      <c r="E22" s="24">
        <f t="shared" si="0"/>
        <v>2221345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</row>
    <row r="23" spans="1:5" ht="14.25">
      <c r="A23" s="33" t="s">
        <v>29</v>
      </c>
      <c r="B23" s="22" t="s">
        <v>30</v>
      </c>
      <c r="C23" s="24">
        <v>99200</v>
      </c>
      <c r="D23" s="24">
        <v>-99200</v>
      </c>
      <c r="E23" s="24">
        <f t="shared" si="0"/>
        <v>0</v>
      </c>
    </row>
    <row r="24" spans="1:235" ht="30">
      <c r="A24" s="25" t="s">
        <v>31</v>
      </c>
      <c r="B24" s="38" t="s">
        <v>43</v>
      </c>
      <c r="C24" s="26">
        <v>1522000</v>
      </c>
      <c r="D24" s="26">
        <f>D26+D27</f>
        <v>-165000</v>
      </c>
      <c r="E24" s="35">
        <f>E25</f>
        <v>1357000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</row>
    <row r="25" spans="1:235" ht="15">
      <c r="A25" s="18" t="s">
        <v>32</v>
      </c>
      <c r="B25" s="19" t="s">
        <v>33</v>
      </c>
      <c r="C25" s="20">
        <v>1522000</v>
      </c>
      <c r="D25" s="36">
        <f>D26+D27</f>
        <v>-165000</v>
      </c>
      <c r="E25" s="36">
        <f>E26+E27</f>
        <v>1357000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</row>
    <row r="26" spans="1:235" ht="14.25">
      <c r="A26" s="33">
        <v>1</v>
      </c>
      <c r="B26" s="22" t="s">
        <v>34</v>
      </c>
      <c r="C26" s="15">
        <v>81212</v>
      </c>
      <c r="D26" s="34">
        <v>-32000</v>
      </c>
      <c r="E26" s="34">
        <f t="shared" si="0"/>
        <v>49212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</row>
    <row r="27" spans="1:7" ht="14.25">
      <c r="A27" s="33" t="s">
        <v>27</v>
      </c>
      <c r="B27" s="22" t="s">
        <v>35</v>
      </c>
      <c r="C27" s="24">
        <v>1440788</v>
      </c>
      <c r="D27" s="24">
        <v>-133000</v>
      </c>
      <c r="E27" s="34">
        <f>C27+D27</f>
        <v>1307788</v>
      </c>
      <c r="F27" s="40"/>
      <c r="G27" s="40"/>
    </row>
  </sheetData>
  <sheetProtection/>
  <printOptions horizontalCentered="1"/>
  <pageMargins left="0.984251968503937" right="0.1968503937007874" top="1.5748031496062993" bottom="0.984251968503937" header="0.5118110236220472" footer="0.1968503937007874"/>
  <pageSetup horizontalDpi="300" verticalDpi="300" orientation="portrait" scale="90" r:id="rId1"/>
  <headerFooter alignWithMargins="0">
    <oddHeader>&amp;LROMÂNIA
JUDEŢEAN MUREŞ
CONSILIUL JUDEŢEAN&amp;C
PROGRAMUL LUCRĂRILOR
 LA DRUMURILE JUDEŢENE - 2013&amp;RAnexa  nr.9b la HCJ nr._______/_______.2013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2013-10-24T17:16:56Z</cp:lastPrinted>
  <dcterms:created xsi:type="dcterms:W3CDTF">2013-03-25T12:19:29Z</dcterms:created>
  <dcterms:modified xsi:type="dcterms:W3CDTF">2013-10-24T17:16:57Z</dcterms:modified>
  <cp:category/>
  <cp:version/>
  <cp:contentType/>
  <cp:contentStatus/>
</cp:coreProperties>
</file>