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repar 08.04.2021" sheetId="1" r:id="rId1"/>
  </sheets>
  <definedNames>
    <definedName name="_xlnm._FilterDatabase" localSheetId="0" hidden="1">'repar 08.04.2021'!$A$4:$C$60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<sst xmlns="http://schemas.openxmlformats.org/spreadsheetml/2006/main" count="87" uniqueCount="85">
  <si>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</si>
  <si>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</si>
  <si>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</si>
  <si>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</si>
  <si>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</si>
  <si>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</si>
  <si>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</si>
  <si>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</si>
  <si>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</si>
  <si>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</si>
  <si>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</si>
  <si>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</si>
  <si>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</si>
  <si>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</si>
  <si>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</si>
  <si>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</si>
  <si>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</si>
  <si>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</si>
  <si>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</si>
  <si>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</si>
  <si>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</si>
  <si>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</si>
  <si>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</si>
  <si>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</si>
  <si>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</si>
  <si>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</si>
  <si>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</si>
  <si>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</si>
  <si>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</si>
  <si>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</si>
  <si>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</si>
  <si>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</si>
  <si>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</si>
  <si>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clădire Laborator analize medicale și magazie centrală</t>
  </si>
  <si>
    <t>Lucrări de reparații curente clădire spălătorie centrală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</si>
  <si>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</si>
  <si>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</si>
  <si>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</si>
  <si>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</si>
  <si>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</si>
  <si>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</si>
  <si>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</si>
  <si>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</si>
  <si>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</si>
  <si>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</si>
  <si>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</si>
  <si>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</si>
  <si>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</si>
  <si>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</si>
  <si>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</si>
  <si>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</si>
  <si>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</si>
  <si>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</si>
  <si>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</si>
  <si>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</si>
  <si>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</si>
  <si>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</si>
  <si>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</si>
  <si>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</si>
  <si>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</si>
  <si>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</si>
  <si>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</si>
  <si>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</si>
  <si>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</si>
  <si>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</si>
  <si>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>Reparații electrice corp A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</si>
  <si>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</si>
  <si>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</si>
  <si>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</si>
  <si>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</si>
  <si>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</si>
  <si>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</si>
  <si>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</si>
  <si>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</si>
  <si>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</si>
  <si>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</si>
  <si>
    <t>Influențe</t>
  </si>
  <si>
    <t>Program 2021 rectificat</t>
  </si>
  <si>
    <t>Reparații la Palatul Administrativ</t>
  </si>
  <si>
    <t>Reparații hidroizolație clădire</t>
  </si>
  <si>
    <t>CRRN LUDUS</t>
  </si>
  <si>
    <t>Întreținere sisteme de curenți slabi, înocuiri componente defecte</t>
  </si>
  <si>
    <t xml:space="preserve">Revizii instalații de încălzire, înlocuire componente defecte </t>
  </si>
  <si>
    <t>Reparații casa scării la palatul Administrativ PT</t>
  </si>
  <si>
    <t>Reparații la clădirea din Tg. Mureș, str. Plutelor nr.2 expertiză tehnică, lucrări de execuție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</si>
</sst>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W81"/>
  <sheetViews>
    <sheetView tabSelected="1" view="pageLayout" workbookViewId="0" topLeftCell="A40">
      <selection activeCell="F86" sqref="F8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3.140625" style="3" customWidth="1"/>
    <col min="4" max="4" width="16.00390625" style="1" customWidth="1"/>
    <col min="5" max="5" width="10.28125" style="5" hidden="1" customWidth="1"/>
    <col min="6" max="6" width="9.140625" style="6" customWidth="1"/>
    <col min="7" max="7" width="10.8515625" style="6" customWidth="1"/>
    <col min="8" max="16384" width="9.140625" style="6" customWidth="1"/>
  </cols>
  <sheetData>
    <row r="1" ht="12.75">
      <c r="G1" s="4" t="s">
        <v>0</v>
      </c>
    </row>
    <row r="2" spans="1:7" ht="12.75" customHeight="1">
      <c r="A2" s="83" t="s">
        <v>1</v>
      </c>
      <c r="B2" s="85" t="s">
        <v>2</v>
      </c>
      <c r="C2" s="81" t="s">
        <v>3</v>
      </c>
      <c r="D2" s="81" t="s">
        <v>4</v>
      </c>
      <c r="E2" s="81" t="s">
        <v>5</v>
      </c>
      <c r="F2" s="81" t="s">
        <v>76</v>
      </c>
      <c r="G2" s="81" t="s">
        <v>77</v>
      </c>
    </row>
    <row r="3" spans="1:7" ht="12.75" customHeight="1">
      <c r="A3" s="84"/>
      <c r="B3" s="86"/>
      <c r="C3" s="82"/>
      <c r="D3" s="82"/>
      <c r="E3" s="82"/>
      <c r="F3" s="82"/>
      <c r="G3" s="82"/>
    </row>
    <row r="4" spans="1:231" s="10" customFormat="1" ht="39" customHeight="1">
      <c r="A4" s="84"/>
      <c r="B4" s="86"/>
      <c r="C4" s="82"/>
      <c r="D4" s="82"/>
      <c r="E4" s="82" t="s">
        <v>5</v>
      </c>
      <c r="F4" s="82"/>
      <c r="G4" s="8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</row>
    <row r="5" spans="1:231" s="10" customFormat="1" ht="12.75">
      <c r="A5" s="7">
        <v>0</v>
      </c>
      <c r="B5" s="8" t="s">
        <v>6</v>
      </c>
      <c r="C5" s="8" t="s">
        <v>7</v>
      </c>
      <c r="D5" s="11">
        <v>3</v>
      </c>
      <c r="E5" s="12"/>
      <c r="F5" s="79">
        <v>4</v>
      </c>
      <c r="G5" s="79">
        <v>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</row>
    <row r="6" spans="1:7" ht="12.75">
      <c r="A6" s="13"/>
      <c r="B6" s="14"/>
      <c r="C6" s="15" t="s">
        <v>8</v>
      </c>
      <c r="D6" s="16">
        <f>D7+D23+D27+D30+D32+D44+D42+D21+D64</f>
        <v>9841000</v>
      </c>
      <c r="E6" s="12"/>
      <c r="F6" s="16">
        <f>F7+F23+F27+F30+F32+F44+F42+F21+F64</f>
        <v>0</v>
      </c>
      <c r="G6" s="16">
        <f>G7+G23+G27+G30+G32+G44+G42+G21+G64</f>
        <v>9841000</v>
      </c>
    </row>
    <row r="7" spans="1:7" ht="12.75">
      <c r="A7" s="17"/>
      <c r="B7" s="18"/>
      <c r="C7" s="19" t="s">
        <v>9</v>
      </c>
      <c r="D7" s="20">
        <f>D8+D19</f>
        <v>5340000</v>
      </c>
      <c r="E7" s="12"/>
      <c r="F7" s="20">
        <f>F8+F19</f>
        <v>0</v>
      </c>
      <c r="G7" s="20">
        <f>G8+G19</f>
        <v>5340000</v>
      </c>
    </row>
    <row r="8" spans="1:7" ht="12.75">
      <c r="A8" s="21"/>
      <c r="B8" s="22"/>
      <c r="C8" s="23" t="s">
        <v>10</v>
      </c>
      <c r="D8" s="24">
        <f>SUM(D9:D18)</f>
        <v>5180000</v>
      </c>
      <c r="E8" s="24">
        <f>SUM(E9:E18)</f>
        <v>1400000</v>
      </c>
      <c r="F8" s="24">
        <f>SUM(F9:F18)</f>
        <v>0</v>
      </c>
      <c r="G8" s="24">
        <f>SUM(G9:G18)</f>
        <v>5180000</v>
      </c>
    </row>
    <row r="9" spans="1:231" s="28" customFormat="1" ht="25.5">
      <c r="A9" s="25">
        <v>1</v>
      </c>
      <c r="B9" s="9">
        <v>51</v>
      </c>
      <c r="C9" s="26" t="s">
        <v>11</v>
      </c>
      <c r="D9" s="27">
        <v>3400000</v>
      </c>
      <c r="E9" s="12"/>
      <c r="F9" s="27"/>
      <c r="G9" s="27">
        <f>D9+F9</f>
        <v>3400000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</row>
    <row r="10" spans="1:231" s="28" customFormat="1" ht="38.25">
      <c r="A10" s="25">
        <v>2</v>
      </c>
      <c r="B10" s="9">
        <v>51</v>
      </c>
      <c r="C10" s="26" t="s">
        <v>12</v>
      </c>
      <c r="D10" s="29">
        <v>600000</v>
      </c>
      <c r="E10" s="12"/>
      <c r="F10" s="29">
        <v>-145000</v>
      </c>
      <c r="G10" s="27">
        <f aca="true" t="shared" si="0" ref="G10:G43">D10+F10</f>
        <v>455000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</row>
    <row r="11" spans="1:231" s="28" customFormat="1" ht="38.25">
      <c r="A11" s="25">
        <v>3</v>
      </c>
      <c r="B11" s="9">
        <v>51</v>
      </c>
      <c r="C11" s="30" t="s">
        <v>13</v>
      </c>
      <c r="D11" s="29">
        <v>620000</v>
      </c>
      <c r="E11" s="12"/>
      <c r="F11" s="29">
        <v>-111000</v>
      </c>
      <c r="G11" s="27">
        <f t="shared" si="0"/>
        <v>509000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</row>
    <row r="12" spans="1:231" s="28" customFormat="1" ht="25.5">
      <c r="A12" s="25">
        <v>4</v>
      </c>
      <c r="B12" s="9">
        <v>51</v>
      </c>
      <c r="C12" s="31" t="s">
        <v>14</v>
      </c>
      <c r="D12" s="29">
        <v>260000</v>
      </c>
      <c r="E12" s="12"/>
      <c r="F12" s="29"/>
      <c r="G12" s="27">
        <f t="shared" si="0"/>
        <v>260000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</row>
    <row r="13" spans="1:231" s="28" customFormat="1" ht="25.5">
      <c r="A13" s="25">
        <v>5</v>
      </c>
      <c r="B13" s="9">
        <v>51</v>
      </c>
      <c r="C13" s="32" t="s">
        <v>15</v>
      </c>
      <c r="D13" s="29">
        <v>0</v>
      </c>
      <c r="E13" s="12">
        <v>600000</v>
      </c>
      <c r="F13" s="29"/>
      <c r="G13" s="27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</row>
    <row r="14" spans="1:231" s="28" customFormat="1" ht="12.75">
      <c r="A14" s="25">
        <v>6</v>
      </c>
      <c r="B14" s="9">
        <v>51</v>
      </c>
      <c r="C14" s="30" t="s">
        <v>16</v>
      </c>
      <c r="D14" s="29">
        <v>100000</v>
      </c>
      <c r="E14" s="12"/>
      <c r="F14" s="29"/>
      <c r="G14" s="27">
        <f t="shared" si="0"/>
        <v>100000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</row>
    <row r="15" spans="1:231" s="28" customFormat="1" ht="12.75">
      <c r="A15" s="25">
        <v>7</v>
      </c>
      <c r="B15" s="9">
        <v>51</v>
      </c>
      <c r="C15" s="33" t="s">
        <v>17</v>
      </c>
      <c r="D15" s="29">
        <v>100000</v>
      </c>
      <c r="E15" s="12">
        <v>800000</v>
      </c>
      <c r="F15" s="29"/>
      <c r="G15" s="27">
        <f t="shared" si="0"/>
        <v>100000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</row>
    <row r="16" spans="1:231" s="28" customFormat="1" ht="12.75">
      <c r="A16" s="25">
        <v>8</v>
      </c>
      <c r="B16" s="9">
        <v>51</v>
      </c>
      <c r="C16" s="33" t="s">
        <v>78</v>
      </c>
      <c r="D16" s="29">
        <v>100000</v>
      </c>
      <c r="E16" s="12"/>
      <c r="F16" s="29">
        <v>30000</v>
      </c>
      <c r="G16" s="27">
        <f t="shared" si="0"/>
        <v>130000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</row>
    <row r="17" spans="1:231" s="28" customFormat="1" ht="12.75">
      <c r="A17" s="25">
        <v>9</v>
      </c>
      <c r="B17" s="9">
        <v>51</v>
      </c>
      <c r="C17" s="33" t="s">
        <v>83</v>
      </c>
      <c r="D17" s="29"/>
      <c r="E17" s="12"/>
      <c r="F17" s="29">
        <v>40000</v>
      </c>
      <c r="G17" s="27">
        <f t="shared" si="0"/>
        <v>40000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</row>
    <row r="18" spans="1:231" s="28" customFormat="1" ht="25.5">
      <c r="A18" s="25">
        <v>10</v>
      </c>
      <c r="B18" s="9">
        <v>51</v>
      </c>
      <c r="C18" s="33" t="s">
        <v>84</v>
      </c>
      <c r="D18" s="29"/>
      <c r="E18" s="12"/>
      <c r="F18" s="29">
        <v>186000</v>
      </c>
      <c r="G18" s="27">
        <f t="shared" si="0"/>
        <v>186000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</row>
    <row r="19" spans="1:231" s="28" customFormat="1" ht="12.75">
      <c r="A19" s="34"/>
      <c r="B19" s="35"/>
      <c r="C19" s="36" t="s">
        <v>18</v>
      </c>
      <c r="D19" s="37">
        <f>SUM(D20:D20)</f>
        <v>160000</v>
      </c>
      <c r="E19" s="12"/>
      <c r="F19" s="37">
        <f>SUM(F20:F20)</f>
        <v>0</v>
      </c>
      <c r="G19" s="37">
        <f>SUM(G20:G20)</f>
        <v>160000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</row>
    <row r="20" spans="1:231" s="28" customFormat="1" ht="25.5">
      <c r="A20" s="25">
        <v>1</v>
      </c>
      <c r="B20" s="9">
        <v>60</v>
      </c>
      <c r="C20" s="33" t="s">
        <v>19</v>
      </c>
      <c r="D20" s="29">
        <v>160000</v>
      </c>
      <c r="E20" s="12">
        <v>500000</v>
      </c>
      <c r="F20" s="29"/>
      <c r="G20" s="29">
        <f t="shared" si="0"/>
        <v>160000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</row>
    <row r="21" spans="1:231" s="28" customFormat="1" ht="12.75">
      <c r="A21" s="38"/>
      <c r="B21" s="38"/>
      <c r="C21" s="39" t="s">
        <v>20</v>
      </c>
      <c r="D21" s="40">
        <f>D22</f>
        <v>50000</v>
      </c>
      <c r="E21" s="12"/>
      <c r="F21" s="40">
        <f>F22</f>
        <v>0</v>
      </c>
      <c r="G21" s="40">
        <f>G22</f>
        <v>50000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</row>
    <row r="22" spans="1:231" s="28" customFormat="1" ht="12.75">
      <c r="A22" s="25">
        <v>1</v>
      </c>
      <c r="B22" s="9">
        <v>54</v>
      </c>
      <c r="C22" s="41" t="s">
        <v>16</v>
      </c>
      <c r="D22" s="42">
        <v>50000</v>
      </c>
      <c r="E22" s="12"/>
      <c r="F22" s="42"/>
      <c r="G22" s="42">
        <f t="shared" si="0"/>
        <v>50000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</row>
    <row r="23" spans="1:7" ht="12.75">
      <c r="A23" s="43"/>
      <c r="B23" s="35"/>
      <c r="C23" s="36" t="s">
        <v>21</v>
      </c>
      <c r="D23" s="37">
        <f>SUM(D24:D26)</f>
        <v>75000</v>
      </c>
      <c r="E23" s="12"/>
      <c r="F23" s="37">
        <f>SUM(F24:F26)</f>
        <v>0</v>
      </c>
      <c r="G23" s="37">
        <f>SUM(G24:G26)</f>
        <v>75000</v>
      </c>
    </row>
    <row r="24" spans="1:7" ht="25.5">
      <c r="A24" s="44">
        <v>1</v>
      </c>
      <c r="B24" s="45">
        <v>65</v>
      </c>
      <c r="C24" s="46" t="s">
        <v>22</v>
      </c>
      <c r="D24" s="47">
        <v>35000</v>
      </c>
      <c r="E24" s="12"/>
      <c r="F24" s="47"/>
      <c r="G24" s="47">
        <f t="shared" si="0"/>
        <v>35000</v>
      </c>
    </row>
    <row r="25" spans="1:7" ht="12.75">
      <c r="A25" s="44">
        <v>2</v>
      </c>
      <c r="B25" s="45">
        <v>65</v>
      </c>
      <c r="C25" s="46" t="s">
        <v>23</v>
      </c>
      <c r="D25" s="47">
        <v>10000</v>
      </c>
      <c r="E25" s="12"/>
      <c r="F25" s="47"/>
      <c r="G25" s="47">
        <f t="shared" si="0"/>
        <v>10000</v>
      </c>
    </row>
    <row r="26" spans="1:7" ht="25.5">
      <c r="A26" s="44">
        <v>3</v>
      </c>
      <c r="B26" s="45">
        <v>65</v>
      </c>
      <c r="C26" s="46" t="s">
        <v>24</v>
      </c>
      <c r="D26" s="47">
        <v>30000</v>
      </c>
      <c r="E26" s="12"/>
      <c r="F26" s="47"/>
      <c r="G26" s="47">
        <f t="shared" si="0"/>
        <v>30000</v>
      </c>
    </row>
    <row r="27" spans="1:7" ht="12.75">
      <c r="A27" s="43"/>
      <c r="B27" s="35"/>
      <c r="C27" s="36" t="s">
        <v>25</v>
      </c>
      <c r="D27" s="37">
        <f>SUM(D28:D29)</f>
        <v>50000</v>
      </c>
      <c r="E27" s="12"/>
      <c r="F27" s="37">
        <f>SUM(F28:F29)</f>
        <v>0</v>
      </c>
      <c r="G27" s="37">
        <f>SUM(G28:G29)</f>
        <v>50000</v>
      </c>
    </row>
    <row r="28" spans="1:7" ht="25.5">
      <c r="A28" s="44">
        <v>1</v>
      </c>
      <c r="B28" s="45">
        <v>65</v>
      </c>
      <c r="C28" s="48" t="s">
        <v>26</v>
      </c>
      <c r="D28" s="47">
        <v>30000</v>
      </c>
      <c r="E28" s="12"/>
      <c r="F28" s="47"/>
      <c r="G28" s="47">
        <f t="shared" si="0"/>
        <v>30000</v>
      </c>
    </row>
    <row r="29" spans="1:7" ht="25.5">
      <c r="A29" s="44">
        <v>2</v>
      </c>
      <c r="B29" s="45">
        <v>65</v>
      </c>
      <c r="C29" s="48" t="s">
        <v>27</v>
      </c>
      <c r="D29" s="49">
        <v>20000</v>
      </c>
      <c r="E29" s="12"/>
      <c r="F29" s="49"/>
      <c r="G29" s="49">
        <f t="shared" si="0"/>
        <v>20000</v>
      </c>
    </row>
    <row r="30" spans="1:7" ht="25.5">
      <c r="A30" s="43"/>
      <c r="B30" s="35"/>
      <c r="C30" s="36" t="s">
        <v>28</v>
      </c>
      <c r="D30" s="37">
        <f>SUM(D31:D31)</f>
        <v>170000</v>
      </c>
      <c r="E30" s="12"/>
      <c r="F30" s="37">
        <f>SUM(F31:F31)</f>
        <v>0</v>
      </c>
      <c r="G30" s="37">
        <f>SUM(G31:G31)</f>
        <v>170000</v>
      </c>
    </row>
    <row r="31" spans="1:7" ht="12.75">
      <c r="A31" s="44">
        <v>1</v>
      </c>
      <c r="B31" s="50">
        <v>65</v>
      </c>
      <c r="C31" s="51" t="s">
        <v>29</v>
      </c>
      <c r="D31" s="52">
        <v>170000</v>
      </c>
      <c r="E31" s="12"/>
      <c r="F31" s="52"/>
      <c r="G31" s="52">
        <f t="shared" si="0"/>
        <v>170000</v>
      </c>
    </row>
    <row r="32" spans="1:7" ht="12.75">
      <c r="A32" s="53"/>
      <c r="B32" s="54"/>
      <c r="C32" s="36" t="s">
        <v>30</v>
      </c>
      <c r="D32" s="37">
        <f>SUM(D33:D41)</f>
        <v>1500000</v>
      </c>
      <c r="E32" s="12"/>
      <c r="F32" s="37">
        <f>SUM(F33:F41)</f>
        <v>0</v>
      </c>
      <c r="G32" s="37">
        <f>SUM(G33:G41)</f>
        <v>1500000</v>
      </c>
    </row>
    <row r="33" spans="1:7" ht="25.5">
      <c r="A33" s="55">
        <v>1</v>
      </c>
      <c r="B33" s="56">
        <v>66</v>
      </c>
      <c r="C33" s="57" t="s">
        <v>31</v>
      </c>
      <c r="D33" s="58">
        <v>400000</v>
      </c>
      <c r="E33" s="12"/>
      <c r="F33" s="58"/>
      <c r="G33" s="58">
        <f t="shared" si="0"/>
        <v>400000</v>
      </c>
    </row>
    <row r="34" spans="1:7" ht="12.75">
      <c r="A34" s="55">
        <v>2</v>
      </c>
      <c r="B34" s="56">
        <v>66</v>
      </c>
      <c r="C34" s="48" t="s">
        <v>32</v>
      </c>
      <c r="D34" s="58">
        <v>150000</v>
      </c>
      <c r="E34" s="12"/>
      <c r="F34" s="58"/>
      <c r="G34" s="58">
        <f t="shared" si="0"/>
        <v>150000</v>
      </c>
    </row>
    <row r="35" spans="1:7" ht="25.5">
      <c r="A35" s="55">
        <v>3</v>
      </c>
      <c r="B35" s="56">
        <v>66</v>
      </c>
      <c r="C35" s="48" t="s">
        <v>33</v>
      </c>
      <c r="D35" s="58">
        <v>250000</v>
      </c>
      <c r="E35" s="12"/>
      <c r="F35" s="58"/>
      <c r="G35" s="58">
        <f t="shared" si="0"/>
        <v>250000</v>
      </c>
    </row>
    <row r="36" spans="1:7" ht="12.75">
      <c r="A36" s="55">
        <v>4</v>
      </c>
      <c r="B36" s="56">
        <v>66</v>
      </c>
      <c r="C36" s="48" t="s">
        <v>34</v>
      </c>
      <c r="D36" s="58">
        <v>100000</v>
      </c>
      <c r="E36" s="12"/>
      <c r="F36" s="58"/>
      <c r="G36" s="58">
        <f t="shared" si="0"/>
        <v>100000</v>
      </c>
    </row>
    <row r="37" spans="1:7" ht="25.5">
      <c r="A37" s="55">
        <v>5</v>
      </c>
      <c r="B37" s="56">
        <v>66</v>
      </c>
      <c r="C37" s="48" t="s">
        <v>35</v>
      </c>
      <c r="D37" s="58">
        <v>50000</v>
      </c>
      <c r="E37" s="12"/>
      <c r="F37" s="58"/>
      <c r="G37" s="58">
        <f t="shared" si="0"/>
        <v>50000</v>
      </c>
    </row>
    <row r="38" spans="1:7" ht="25.5">
      <c r="A38" s="55">
        <v>6</v>
      </c>
      <c r="B38" s="56">
        <v>66</v>
      </c>
      <c r="C38" s="57" t="s">
        <v>36</v>
      </c>
      <c r="D38" s="58">
        <v>50000</v>
      </c>
      <c r="E38" s="12"/>
      <c r="F38" s="58"/>
      <c r="G38" s="58">
        <f t="shared" si="0"/>
        <v>50000</v>
      </c>
    </row>
    <row r="39" spans="1:7" ht="25.5">
      <c r="A39" s="55">
        <v>7</v>
      </c>
      <c r="B39" s="56">
        <v>66</v>
      </c>
      <c r="C39" s="48" t="s">
        <v>37</v>
      </c>
      <c r="D39" s="58">
        <v>200000</v>
      </c>
      <c r="E39" s="12"/>
      <c r="F39" s="58"/>
      <c r="G39" s="58">
        <f t="shared" si="0"/>
        <v>200000</v>
      </c>
    </row>
    <row r="40" spans="1:7" ht="12.75">
      <c r="A40" s="55">
        <v>8</v>
      </c>
      <c r="B40" s="56">
        <v>66</v>
      </c>
      <c r="C40" s="48" t="s">
        <v>38</v>
      </c>
      <c r="D40" s="58">
        <v>250000</v>
      </c>
      <c r="E40" s="12"/>
      <c r="F40" s="58"/>
      <c r="G40" s="58">
        <f t="shared" si="0"/>
        <v>250000</v>
      </c>
    </row>
    <row r="41" spans="1:7" ht="25.5">
      <c r="A41" s="55">
        <v>9</v>
      </c>
      <c r="B41" s="56">
        <v>66</v>
      </c>
      <c r="C41" s="48" t="s">
        <v>39</v>
      </c>
      <c r="D41" s="58">
        <v>50000</v>
      </c>
      <c r="E41" s="12"/>
      <c r="F41" s="58"/>
      <c r="G41" s="58">
        <f t="shared" si="0"/>
        <v>50000</v>
      </c>
    </row>
    <row r="42" spans="1:7" ht="25.5">
      <c r="A42" s="59"/>
      <c r="B42" s="59"/>
      <c r="C42" s="36" t="s">
        <v>40</v>
      </c>
      <c r="D42" s="37">
        <f>D43</f>
        <v>1000000</v>
      </c>
      <c r="E42" s="12"/>
      <c r="F42" s="37">
        <f>F43</f>
        <v>0</v>
      </c>
      <c r="G42" s="37">
        <f>G43</f>
        <v>1000000</v>
      </c>
    </row>
    <row r="43" spans="1:7" ht="12.75">
      <c r="A43" s="55">
        <v>1</v>
      </c>
      <c r="B43" s="56">
        <v>66</v>
      </c>
      <c r="C43" s="48" t="s">
        <v>41</v>
      </c>
      <c r="D43" s="49">
        <v>1000000</v>
      </c>
      <c r="E43" s="12"/>
      <c r="F43" s="49"/>
      <c r="G43" s="58">
        <f t="shared" si="0"/>
        <v>1000000</v>
      </c>
    </row>
    <row r="44" spans="1:7" ht="12.75">
      <c r="A44" s="60"/>
      <c r="B44" s="59"/>
      <c r="C44" s="61" t="s">
        <v>42</v>
      </c>
      <c r="D44" s="62">
        <f>D45+D55+D59+D62</f>
        <v>1356000</v>
      </c>
      <c r="E44" s="12"/>
      <c r="F44" s="62">
        <f>F45+F55+F59+F62</f>
        <v>0</v>
      </c>
      <c r="G44" s="62">
        <f>G45+G55+G59+G62</f>
        <v>1356000</v>
      </c>
    </row>
    <row r="45" spans="1:7" ht="12.75">
      <c r="A45" s="60"/>
      <c r="B45" s="59"/>
      <c r="C45" s="61" t="s">
        <v>43</v>
      </c>
      <c r="D45" s="62">
        <f>SUM(D46:D54)</f>
        <v>245000</v>
      </c>
      <c r="E45" s="12"/>
      <c r="F45" s="62">
        <f>SUM(F46:F54)</f>
        <v>0</v>
      </c>
      <c r="G45" s="62">
        <f>SUM(G46:G54)</f>
        <v>245000</v>
      </c>
    </row>
    <row r="46" spans="1:7" ht="12.75">
      <c r="A46" s="63">
        <v>1</v>
      </c>
      <c r="B46" s="64">
        <v>67</v>
      </c>
      <c r="C46" s="48" t="s">
        <v>44</v>
      </c>
      <c r="D46" s="65">
        <v>5000</v>
      </c>
      <c r="E46" s="12"/>
      <c r="F46" s="65"/>
      <c r="G46" s="65">
        <f aca="true" t="shared" si="1" ref="G46:G63">D46+F46</f>
        <v>5000</v>
      </c>
    </row>
    <row r="47" spans="1:7" ht="18" customHeight="1">
      <c r="A47" s="63">
        <v>2</v>
      </c>
      <c r="B47" s="64">
        <v>67</v>
      </c>
      <c r="C47" s="48" t="s">
        <v>81</v>
      </c>
      <c r="D47" s="65">
        <v>20000</v>
      </c>
      <c r="E47" s="12"/>
      <c r="F47" s="65"/>
      <c r="G47" s="65">
        <f t="shared" si="1"/>
        <v>20000</v>
      </c>
    </row>
    <row r="48" spans="1:7" ht="12.75">
      <c r="A48" s="63">
        <v>3</v>
      </c>
      <c r="B48" s="64">
        <v>67</v>
      </c>
      <c r="C48" s="48" t="s">
        <v>82</v>
      </c>
      <c r="D48" s="65">
        <v>27000</v>
      </c>
      <c r="E48" s="12"/>
      <c r="F48" s="65"/>
      <c r="G48" s="65">
        <f t="shared" si="1"/>
        <v>27000</v>
      </c>
    </row>
    <row r="49" spans="1:7" ht="12.75">
      <c r="A49" s="63">
        <v>4</v>
      </c>
      <c r="B49" s="64">
        <v>67</v>
      </c>
      <c r="C49" s="48" t="s">
        <v>45</v>
      </c>
      <c r="D49" s="65">
        <v>10000</v>
      </c>
      <c r="E49" s="12"/>
      <c r="F49" s="65"/>
      <c r="G49" s="65">
        <f t="shared" si="1"/>
        <v>10000</v>
      </c>
    </row>
    <row r="50" spans="1:7" ht="12.75">
      <c r="A50" s="63">
        <v>5</v>
      </c>
      <c r="B50" s="64">
        <v>67</v>
      </c>
      <c r="C50" s="48" t="s">
        <v>46</v>
      </c>
      <c r="D50" s="65">
        <v>45000</v>
      </c>
      <c r="E50" s="12"/>
      <c r="F50" s="65"/>
      <c r="G50" s="65">
        <f t="shared" si="1"/>
        <v>45000</v>
      </c>
    </row>
    <row r="51" spans="1:7" ht="12.75">
      <c r="A51" s="63">
        <v>6</v>
      </c>
      <c r="B51" s="64">
        <v>67</v>
      </c>
      <c r="C51" s="48" t="s">
        <v>47</v>
      </c>
      <c r="D51" s="65">
        <v>33000</v>
      </c>
      <c r="E51" s="12"/>
      <c r="F51" s="65"/>
      <c r="G51" s="65">
        <f t="shared" si="1"/>
        <v>33000</v>
      </c>
    </row>
    <row r="52" spans="1:7" ht="12.75">
      <c r="A52" s="63">
        <v>7</v>
      </c>
      <c r="B52" s="64">
        <v>67</v>
      </c>
      <c r="C52" s="48" t="s">
        <v>48</v>
      </c>
      <c r="D52" s="65">
        <v>10000</v>
      </c>
      <c r="E52" s="12"/>
      <c r="F52" s="65"/>
      <c r="G52" s="65">
        <f t="shared" si="1"/>
        <v>10000</v>
      </c>
    </row>
    <row r="53" spans="1:7" ht="12.75">
      <c r="A53" s="63">
        <v>8</v>
      </c>
      <c r="B53" s="64">
        <v>67</v>
      </c>
      <c r="C53" s="48" t="s">
        <v>49</v>
      </c>
      <c r="D53" s="65">
        <v>10000</v>
      </c>
      <c r="E53" s="12"/>
      <c r="F53" s="65"/>
      <c r="G53" s="65">
        <f t="shared" si="1"/>
        <v>10000</v>
      </c>
    </row>
    <row r="54" spans="1:7" ht="12.75">
      <c r="A54" s="63">
        <v>9</v>
      </c>
      <c r="B54" s="64">
        <v>67</v>
      </c>
      <c r="C54" s="48" t="s">
        <v>50</v>
      </c>
      <c r="D54" s="65">
        <v>85000</v>
      </c>
      <c r="E54" s="12"/>
      <c r="F54" s="65"/>
      <c r="G54" s="65">
        <f t="shared" si="1"/>
        <v>85000</v>
      </c>
    </row>
    <row r="55" spans="1:231" s="67" customFormat="1" ht="12.75">
      <c r="A55" s="66"/>
      <c r="B55" s="59"/>
      <c r="C55" s="61" t="s">
        <v>51</v>
      </c>
      <c r="D55" s="62">
        <f>SUM(D56:D58)</f>
        <v>180000</v>
      </c>
      <c r="E55" s="12"/>
      <c r="F55" s="62">
        <f>SUM(F56:F58)</f>
        <v>0</v>
      </c>
      <c r="G55" s="62">
        <f>SUM(G56:G58)</f>
        <v>180000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</row>
    <row r="56" spans="1:231" s="67" customFormat="1" ht="12.75">
      <c r="A56" s="68">
        <v>3</v>
      </c>
      <c r="B56" s="69">
        <v>67</v>
      </c>
      <c r="C56" s="46" t="s">
        <v>52</v>
      </c>
      <c r="D56" s="70">
        <v>20000</v>
      </c>
      <c r="E56" s="12"/>
      <c r="F56" s="70"/>
      <c r="G56" s="70">
        <f t="shared" si="1"/>
        <v>20000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</row>
    <row r="57" spans="1:231" s="67" customFormat="1" ht="12.75">
      <c r="A57" s="68">
        <v>4</v>
      </c>
      <c r="B57" s="69">
        <v>67</v>
      </c>
      <c r="C57" s="46" t="s">
        <v>53</v>
      </c>
      <c r="D57" s="70">
        <v>10000</v>
      </c>
      <c r="E57" s="12"/>
      <c r="F57" s="70"/>
      <c r="G57" s="70">
        <f t="shared" si="1"/>
        <v>10000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</row>
    <row r="58" spans="1:231" s="67" customFormat="1" ht="12.75">
      <c r="A58" s="68"/>
      <c r="B58" s="69"/>
      <c r="C58" s="46" t="s">
        <v>54</v>
      </c>
      <c r="D58" s="70">
        <v>150000</v>
      </c>
      <c r="E58" s="12"/>
      <c r="F58" s="70"/>
      <c r="G58" s="70">
        <f t="shared" si="1"/>
        <v>150000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</row>
    <row r="59" spans="1:231" s="67" customFormat="1" ht="12.75">
      <c r="A59" s="66"/>
      <c r="B59" s="59"/>
      <c r="C59" s="61" t="s">
        <v>55</v>
      </c>
      <c r="D59" s="62">
        <f>SUM(D60:D61)</f>
        <v>906000</v>
      </c>
      <c r="E59" s="12"/>
      <c r="F59" s="62">
        <f>SUM(F60:F61)</f>
        <v>0</v>
      </c>
      <c r="G59" s="62">
        <f>SUM(G60:G61)</f>
        <v>906000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</row>
    <row r="60" spans="1:231" s="67" customFormat="1" ht="12.75">
      <c r="A60" s="68">
        <v>5</v>
      </c>
      <c r="B60" s="69">
        <v>67</v>
      </c>
      <c r="C60" s="48" t="s">
        <v>56</v>
      </c>
      <c r="D60" s="47">
        <v>816000</v>
      </c>
      <c r="E60" s="12"/>
      <c r="F60" s="47"/>
      <c r="G60" s="47">
        <f t="shared" si="1"/>
        <v>816000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</row>
    <row r="61" spans="1:7" ht="37.5" customHeight="1">
      <c r="A61" s="68">
        <v>6</v>
      </c>
      <c r="B61" s="69">
        <v>67</v>
      </c>
      <c r="C61" s="71" t="s">
        <v>57</v>
      </c>
      <c r="D61" s="72">
        <v>90000</v>
      </c>
      <c r="E61" s="12"/>
      <c r="F61" s="72"/>
      <c r="G61" s="72">
        <f t="shared" si="1"/>
        <v>90000</v>
      </c>
    </row>
    <row r="62" spans="1:7" ht="25.5">
      <c r="A62" s="66"/>
      <c r="B62" s="59"/>
      <c r="C62" s="61" t="s">
        <v>58</v>
      </c>
      <c r="D62" s="62">
        <f>D63</f>
        <v>25000</v>
      </c>
      <c r="E62" s="62"/>
      <c r="F62" s="62">
        <f>F63</f>
        <v>0</v>
      </c>
      <c r="G62" s="62">
        <f>G63</f>
        <v>25000</v>
      </c>
    </row>
    <row r="63" spans="1:7" ht="12.75">
      <c r="A63" s="63">
        <v>1</v>
      </c>
      <c r="B63" s="64">
        <v>67</v>
      </c>
      <c r="C63" s="71" t="s">
        <v>59</v>
      </c>
      <c r="D63" s="72">
        <v>25000</v>
      </c>
      <c r="E63" s="12"/>
      <c r="F63" s="72"/>
      <c r="G63" s="72">
        <f t="shared" si="1"/>
        <v>25000</v>
      </c>
    </row>
    <row r="64" spans="1:7" ht="25.5">
      <c r="A64" s="66"/>
      <c r="B64" s="66"/>
      <c r="C64" s="61" t="s">
        <v>60</v>
      </c>
      <c r="D64" s="62">
        <f>D65+D73+D75+D78+D80</f>
        <v>300000</v>
      </c>
      <c r="E64" s="62">
        <f>E65+E73+E75+E78+E80</f>
        <v>0</v>
      </c>
      <c r="F64" s="62">
        <f>F65+F73+F75+F78+F80</f>
        <v>0</v>
      </c>
      <c r="G64" s="62">
        <f>G65+G73+G75+G78+G80</f>
        <v>300000</v>
      </c>
    </row>
    <row r="65" spans="1:7" ht="12.75">
      <c r="A65" s="73"/>
      <c r="B65" s="73"/>
      <c r="C65" s="73" t="s">
        <v>61</v>
      </c>
      <c r="D65" s="74">
        <f>SUM(D66:D72)</f>
        <v>222000</v>
      </c>
      <c r="E65" s="73"/>
      <c r="F65" s="74">
        <f>SUM(F66:F72)</f>
        <v>0</v>
      </c>
      <c r="G65" s="74">
        <f>SUM(G66:G72)</f>
        <v>222000</v>
      </c>
    </row>
    <row r="66" spans="1:7" ht="12.75">
      <c r="A66" s="75">
        <v>1</v>
      </c>
      <c r="B66" s="45">
        <v>68</v>
      </c>
      <c r="C66" s="76" t="s">
        <v>62</v>
      </c>
      <c r="D66" s="49">
        <v>60000</v>
      </c>
      <c r="E66" s="12"/>
      <c r="F66" s="49"/>
      <c r="G66" s="49">
        <f aca="true" t="shared" si="2" ref="G66:G81">D66+F66</f>
        <v>60000</v>
      </c>
    </row>
    <row r="67" spans="1:7" ht="12.75">
      <c r="A67" s="75">
        <v>2</v>
      </c>
      <c r="B67" s="45">
        <v>68</v>
      </c>
      <c r="C67" s="76" t="s">
        <v>63</v>
      </c>
      <c r="D67" s="49">
        <v>60000</v>
      </c>
      <c r="E67" s="12"/>
      <c r="F67" s="49"/>
      <c r="G67" s="49">
        <f t="shared" si="2"/>
        <v>60000</v>
      </c>
    </row>
    <row r="68" spans="1:7" ht="12.75">
      <c r="A68" s="75">
        <v>3</v>
      </c>
      <c r="B68" s="45">
        <v>68</v>
      </c>
      <c r="C68" s="76" t="s">
        <v>64</v>
      </c>
      <c r="D68" s="49">
        <v>10000</v>
      </c>
      <c r="E68" s="12"/>
      <c r="F68" s="49"/>
      <c r="G68" s="49">
        <f t="shared" si="2"/>
        <v>10000</v>
      </c>
    </row>
    <row r="69" spans="1:7" ht="12.75">
      <c r="A69" s="75">
        <v>4</v>
      </c>
      <c r="B69" s="45">
        <v>68</v>
      </c>
      <c r="C69" s="76" t="s">
        <v>65</v>
      </c>
      <c r="D69" s="49">
        <v>1000</v>
      </c>
      <c r="E69" s="12"/>
      <c r="F69" s="49"/>
      <c r="G69" s="49">
        <f t="shared" si="2"/>
        <v>1000</v>
      </c>
    </row>
    <row r="70" spans="1:7" ht="12.75">
      <c r="A70" s="75">
        <v>5</v>
      </c>
      <c r="B70" s="45">
        <v>68</v>
      </c>
      <c r="C70" s="76" t="s">
        <v>66</v>
      </c>
      <c r="D70" s="49">
        <v>16000</v>
      </c>
      <c r="E70" s="12"/>
      <c r="F70" s="49"/>
      <c r="G70" s="49">
        <f t="shared" si="2"/>
        <v>16000</v>
      </c>
    </row>
    <row r="71" spans="1:7" ht="12.75">
      <c r="A71" s="75">
        <v>6</v>
      </c>
      <c r="B71" s="45">
        <v>68</v>
      </c>
      <c r="C71" s="76" t="s">
        <v>67</v>
      </c>
      <c r="D71" s="49">
        <v>60000</v>
      </c>
      <c r="E71" s="12"/>
      <c r="F71" s="49"/>
      <c r="G71" s="49">
        <f t="shared" si="2"/>
        <v>60000</v>
      </c>
    </row>
    <row r="72" spans="1:7" ht="12.75">
      <c r="A72" s="75">
        <v>7</v>
      </c>
      <c r="B72" s="45">
        <v>68</v>
      </c>
      <c r="C72" s="76" t="s">
        <v>68</v>
      </c>
      <c r="D72" s="49">
        <v>15000</v>
      </c>
      <c r="E72" s="12"/>
      <c r="F72" s="49"/>
      <c r="G72" s="49">
        <f t="shared" si="2"/>
        <v>15000</v>
      </c>
    </row>
    <row r="73" spans="1:7" ht="12.75">
      <c r="A73" s="73"/>
      <c r="B73" s="73"/>
      <c r="C73" s="77" t="s">
        <v>69</v>
      </c>
      <c r="D73" s="74">
        <f>D74</f>
        <v>3000</v>
      </c>
      <c r="E73" s="74"/>
      <c r="F73" s="74">
        <f>F74</f>
        <v>0</v>
      </c>
      <c r="G73" s="74">
        <f>G74</f>
        <v>3000</v>
      </c>
    </row>
    <row r="74" spans="1:7" ht="12.75">
      <c r="A74" s="75">
        <v>8</v>
      </c>
      <c r="B74" s="45">
        <v>68</v>
      </c>
      <c r="C74" s="76" t="s">
        <v>70</v>
      </c>
      <c r="D74" s="49">
        <v>3000</v>
      </c>
      <c r="E74" s="12"/>
      <c r="F74" s="49"/>
      <c r="G74" s="49">
        <f t="shared" si="2"/>
        <v>3000</v>
      </c>
    </row>
    <row r="75" spans="1:7" ht="12.75">
      <c r="A75" s="73"/>
      <c r="B75" s="73"/>
      <c r="C75" s="77" t="s">
        <v>71</v>
      </c>
      <c r="D75" s="74">
        <f>D76+D77</f>
        <v>5000</v>
      </c>
      <c r="E75" s="74"/>
      <c r="F75" s="74">
        <f>F76+F77</f>
        <v>0</v>
      </c>
      <c r="G75" s="74">
        <f>G76+G77</f>
        <v>5000</v>
      </c>
    </row>
    <row r="76" spans="1:7" ht="12.75">
      <c r="A76" s="75">
        <v>9</v>
      </c>
      <c r="B76" s="45">
        <v>68</v>
      </c>
      <c r="C76" s="76" t="s">
        <v>72</v>
      </c>
      <c r="D76" s="49">
        <v>3000</v>
      </c>
      <c r="E76" s="12"/>
      <c r="F76" s="49"/>
      <c r="G76" s="49">
        <f t="shared" si="2"/>
        <v>3000</v>
      </c>
    </row>
    <row r="77" spans="1:7" ht="12.75">
      <c r="A77" s="75">
        <v>10</v>
      </c>
      <c r="B77" s="45">
        <v>68</v>
      </c>
      <c r="C77" s="76" t="s">
        <v>73</v>
      </c>
      <c r="D77" s="49">
        <v>2000</v>
      </c>
      <c r="E77" s="12"/>
      <c r="F77" s="49"/>
      <c r="G77" s="49">
        <f t="shared" si="2"/>
        <v>2000</v>
      </c>
    </row>
    <row r="78" spans="1:7" ht="12.75">
      <c r="A78" s="73"/>
      <c r="B78" s="73"/>
      <c r="C78" s="78" t="s">
        <v>74</v>
      </c>
      <c r="D78" s="74">
        <f>D79</f>
        <v>45000</v>
      </c>
      <c r="E78" s="74"/>
      <c r="F78" s="74">
        <f>F79</f>
        <v>0</v>
      </c>
      <c r="G78" s="74">
        <f>G79</f>
        <v>45000</v>
      </c>
    </row>
    <row r="79" spans="1:7" ht="12.75">
      <c r="A79" s="75">
        <v>11</v>
      </c>
      <c r="B79" s="45">
        <v>68</v>
      </c>
      <c r="C79" s="76" t="s">
        <v>75</v>
      </c>
      <c r="D79" s="49">
        <v>45000</v>
      </c>
      <c r="E79" s="12"/>
      <c r="F79" s="49"/>
      <c r="G79" s="49">
        <f t="shared" si="2"/>
        <v>45000</v>
      </c>
    </row>
    <row r="80" spans="1:7" ht="12.75">
      <c r="A80" s="78"/>
      <c r="B80" s="78"/>
      <c r="C80" s="78" t="s">
        <v>80</v>
      </c>
      <c r="D80" s="78">
        <f>D81</f>
        <v>25000</v>
      </c>
      <c r="E80" s="78">
        <f>E81</f>
        <v>0</v>
      </c>
      <c r="F80" s="78">
        <f>F81</f>
        <v>0</v>
      </c>
      <c r="G80" s="78">
        <f>G81</f>
        <v>25000</v>
      </c>
    </row>
    <row r="81" spans="1:7" ht="12.75">
      <c r="A81" s="75">
        <v>12</v>
      </c>
      <c r="B81" s="45">
        <v>68</v>
      </c>
      <c r="C81" s="80" t="s">
        <v>79</v>
      </c>
      <c r="D81" s="12">
        <v>25000</v>
      </c>
      <c r="E81" s="12"/>
      <c r="F81" s="12"/>
      <c r="G81" s="49">
        <f t="shared" si="2"/>
        <v>25000</v>
      </c>
    </row>
  </sheetData>
  <sheetProtection/>
  <autoFilter ref="A4:C60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nr.9b la HCJM nr.____/2021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2021-09-21T07:52:16Z</cp:lastPrinted>
  <dcterms:created xsi:type="dcterms:W3CDTF">2021-04-16T08:27:39Z</dcterms:created>
  <dcterms:modified xsi:type="dcterms:W3CDTF">2021-09-24T06:06:38Z</dcterms:modified>
  <cp:category/>
  <cp:version/>
  <cp:contentType/>
  <cp:contentStatus/>
</cp:coreProperties>
</file>