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DRUM'!$A$3:$C$106</definedName>
    <definedName name="_xlnm.Print_Titles" localSheetId="0">'PROGRAM DRUM'!$3:$3</definedName>
    <definedName name="_xlnm.Print_Area" localSheetId="0">'PROGRAM DRUM'!$A$1:$C$106</definedName>
  </definedNames>
  <calcPr fullCalcOnLoad="1"/>
</workbook>
</file>

<file path=xl/sharedStrings.xml><?xml version="1.0" encoding="utf-8"?>
<sst xmlns="http://schemas.openxmlformats.org/spreadsheetml/2006/main" count="201" uniqueCount="162">
  <si>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</si>
  <si>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</si>
  <si>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</si>
  <si>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</si>
  <si>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</si>
  <si>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</si>
  <si>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</si>
  <si>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</si>
  <si>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</si>
  <si>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</si>
  <si>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</si>
  <si>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</si>
  <si>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</si>
  <si>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</si>
  <si>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</si>
  <si>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</si>
  <si>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</si>
  <si>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</si>
  <si>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</si>
  <si>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</si>
  <si>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</si>
  <si>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</si>
  <si>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</si>
  <si>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</si>
  <si>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</si>
  <si>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</si>
  <si>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</si>
  <si>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</si>
  <si>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</si>
  <si>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</si>
  <si>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</si>
  <si>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</si>
  <si>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</si>
  <si>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</si>
  <si>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</si>
  <si>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</si>
  <si>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</si>
  <si>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</si>
  <si>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</si>
  <si>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</si>
  <si>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</si>
  <si>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</si>
  <si>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</si>
  <si>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</si>
  <si>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</si>
  <si>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</si>
  <si>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</si>
  <si>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</si>
  <si>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</si>
  <si>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</si>
  <si>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</si>
  <si>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</si>
  <si>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</si>
  <si>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</si>
  <si>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</si>
  <si>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</si>
  <si>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</si>
  <si>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</si>
  <si>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</si>
  <si>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</si>
  <si>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</si>
  <si>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</si>
  <si>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</si>
  <si>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</si>
  <si>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</si>
  <si>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</si>
  <si>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</si>
  <si>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</si>
  <si>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</si>
  <si>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</si>
  <si>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</si>
  <si>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</si>
  <si>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</si>
  <si>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</si>
  <si>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</si>
  <si>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</si>
  <si>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</si>
  <si>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</si>
  <si>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</si>
  <si>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</si>
  <si>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</si>
  <si>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</si>
  <si>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</si>
  <si>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</si>
  <si>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</si>
  <si>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</si>
  <si>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</si>
  <si>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</si>
  <si>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</si>
  <si>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</si>
  <si>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</si>
  <si>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</si>
  <si>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</si>
  <si>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</si>
  <si>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</si>
  <si>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</si>
  <si>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</si>
  <si>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</si>
  <si>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</si>
  <si>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</si>
  <si>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</si>
  <si>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</si>
  <si>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</si>
  <si>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</si>
  <si>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</si>
  <si>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</si>
  <si>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</si>
  <si>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</si>
  <si>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</si>
  <si>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</si>
  <si>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</si>
  <si>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</si>
  <si>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</si>
  <si>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</si>
  <si>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</si>
  <si>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</si>
  <si>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</si>
  <si>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</si>
  <si>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</si>
  <si>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</si>
  <si>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</si>
  <si>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</si>
  <si>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</si>
  <si>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</si>
  <si>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</si>
  <si>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</si>
  <si>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</si>
  <si>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</si>
  <si>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</si>
  <si>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</si>
  <si>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</si>
  <si>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</si>
  <si>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</si>
  <si>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</si>
  <si>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</si>
  <si>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Program 2021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</si>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</sst>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Layout" workbookViewId="0" topLeftCell="A34">
      <selection activeCell="J47" sqref="J47"/>
    </sheetView>
  </sheetViews>
  <sheetFormatPr defaultColWidth="9.140625" defaultRowHeight="12.75"/>
  <cols>
    <col min="1" max="1" width="6.140625" style="10" customWidth="1"/>
    <col min="2" max="2" width="78.57421875" style="10" customWidth="1"/>
    <col min="3" max="3" width="13.8515625" style="10" customWidth="1"/>
    <col min="4" max="16384" width="9.140625" style="10" customWidth="1"/>
  </cols>
  <sheetData>
    <row r="1" spans="1:3" ht="33.75" customHeight="1">
      <c r="A1" s="52" t="s">
        <v>134</v>
      </c>
      <c r="B1" s="52"/>
      <c r="C1" s="53"/>
    </row>
    <row r="2" ht="12.75">
      <c r="C2" s="11" t="s">
        <v>124</v>
      </c>
    </row>
    <row r="3" spans="1:3" ht="30">
      <c r="A3" s="12" t="s">
        <v>0</v>
      </c>
      <c r="B3" s="13" t="s">
        <v>1</v>
      </c>
      <c r="C3" s="14" t="s">
        <v>135</v>
      </c>
    </row>
    <row r="4" spans="1:3" s="18" customFormat="1" ht="15">
      <c r="A4" s="15" t="s">
        <v>2</v>
      </c>
      <c r="B4" s="16" t="s">
        <v>3</v>
      </c>
      <c r="C4" s="17">
        <f>C5+C60</f>
        <v>62568000</v>
      </c>
    </row>
    <row r="5" spans="1:3" s="18" customFormat="1" ht="30">
      <c r="A5" s="19" t="s">
        <v>4</v>
      </c>
      <c r="B5" s="20" t="s">
        <v>5</v>
      </c>
      <c r="C5" s="21">
        <f>C6+C18+C27+C30</f>
        <v>24412000</v>
      </c>
    </row>
    <row r="6" spans="1:3" s="18" customFormat="1" ht="30">
      <c r="A6" s="7" t="s">
        <v>6</v>
      </c>
      <c r="B6" s="6" t="s">
        <v>7</v>
      </c>
      <c r="C6" s="22">
        <f>C7+C13+C16</f>
        <v>1285000</v>
      </c>
    </row>
    <row r="7" spans="1:3" s="18" customFormat="1" ht="15">
      <c r="A7" s="23">
        <v>1</v>
      </c>
      <c r="B7" s="24" t="s">
        <v>72</v>
      </c>
      <c r="C7" s="25">
        <f>C8+C9+C10+C12</f>
        <v>740000</v>
      </c>
    </row>
    <row r="8" spans="1:3" s="28" customFormat="1" ht="15">
      <c r="A8" s="4" t="s">
        <v>8</v>
      </c>
      <c r="B8" s="26" t="s">
        <v>9</v>
      </c>
      <c r="C8" s="27">
        <v>591000</v>
      </c>
    </row>
    <row r="9" spans="1:3" s="28" customFormat="1" ht="15">
      <c r="A9" s="4" t="s">
        <v>10</v>
      </c>
      <c r="B9" s="26" t="s">
        <v>52</v>
      </c>
      <c r="C9" s="27">
        <v>45000</v>
      </c>
    </row>
    <row r="10" spans="1:3" s="28" customFormat="1" ht="30">
      <c r="A10" s="4" t="s">
        <v>11</v>
      </c>
      <c r="B10" s="26" t="s">
        <v>155</v>
      </c>
      <c r="C10" s="27">
        <f>SUM(C11:C11)</f>
        <v>3000</v>
      </c>
    </row>
    <row r="11" spans="1:3" ht="42.75">
      <c r="A11" s="29" t="s">
        <v>57</v>
      </c>
      <c r="B11" s="33" t="s">
        <v>55</v>
      </c>
      <c r="C11" s="30">
        <v>3000</v>
      </c>
    </row>
    <row r="12" spans="1:6" s="28" customFormat="1" ht="30">
      <c r="A12" s="4" t="s">
        <v>36</v>
      </c>
      <c r="B12" s="26" t="s">
        <v>12</v>
      </c>
      <c r="C12" s="27">
        <v>101000</v>
      </c>
      <c r="F12" s="51"/>
    </row>
    <row r="13" spans="1:3" s="18" customFormat="1" ht="30">
      <c r="A13" s="23">
        <v>2</v>
      </c>
      <c r="B13" s="24" t="s">
        <v>125</v>
      </c>
      <c r="C13" s="31">
        <f>C14+C15</f>
        <v>515000</v>
      </c>
    </row>
    <row r="14" spans="1:3" ht="14.25">
      <c r="A14" s="32" t="s">
        <v>13</v>
      </c>
      <c r="B14" s="33" t="s">
        <v>14</v>
      </c>
      <c r="C14" s="30">
        <v>92000</v>
      </c>
    </row>
    <row r="15" spans="1:3" ht="14.25">
      <c r="A15" s="32" t="s">
        <v>15</v>
      </c>
      <c r="B15" s="33" t="s">
        <v>16</v>
      </c>
      <c r="C15" s="30">
        <v>423000</v>
      </c>
    </row>
    <row r="16" spans="1:3" s="18" customFormat="1" ht="30">
      <c r="A16" s="23">
        <v>3</v>
      </c>
      <c r="B16" s="24" t="s">
        <v>17</v>
      </c>
      <c r="C16" s="34">
        <f>SUM(C17)</f>
        <v>30000</v>
      </c>
    </row>
    <row r="17" spans="1:3" ht="14.25">
      <c r="A17" s="32" t="s">
        <v>18</v>
      </c>
      <c r="B17" s="33" t="s">
        <v>19</v>
      </c>
      <c r="C17" s="30">
        <v>30000</v>
      </c>
    </row>
    <row r="18" spans="1:3" s="18" customFormat="1" ht="15">
      <c r="A18" s="8" t="s">
        <v>20</v>
      </c>
      <c r="B18" s="35" t="s">
        <v>21</v>
      </c>
      <c r="C18" s="1">
        <f>C19+C26</f>
        <v>10543000</v>
      </c>
    </row>
    <row r="19" spans="1:3" s="18" customFormat="1" ht="15">
      <c r="A19" s="23">
        <v>1</v>
      </c>
      <c r="B19" s="36" t="s">
        <v>143</v>
      </c>
      <c r="C19" s="31">
        <f>C20+C21+C22+C23+C24+C25</f>
        <v>2583000</v>
      </c>
    </row>
    <row r="20" spans="1:3" ht="14.25">
      <c r="A20" s="32" t="s">
        <v>8</v>
      </c>
      <c r="B20" s="33" t="s">
        <v>22</v>
      </c>
      <c r="C20" s="30">
        <v>1200000</v>
      </c>
    </row>
    <row r="21" spans="1:3" ht="14.25">
      <c r="A21" s="32" t="s">
        <v>10</v>
      </c>
      <c r="B21" s="33" t="s">
        <v>23</v>
      </c>
      <c r="C21" s="30">
        <v>319000</v>
      </c>
    </row>
    <row r="22" spans="1:3" ht="57">
      <c r="A22" s="32" t="s">
        <v>11</v>
      </c>
      <c r="B22" s="33" t="s">
        <v>71</v>
      </c>
      <c r="C22" s="30">
        <v>800000</v>
      </c>
    </row>
    <row r="23" spans="1:3" ht="28.5">
      <c r="A23" s="32" t="s">
        <v>36</v>
      </c>
      <c r="B23" s="33" t="s">
        <v>96</v>
      </c>
      <c r="C23" s="30">
        <v>4000</v>
      </c>
    </row>
    <row r="24" spans="1:3" ht="14.25">
      <c r="A24" s="32" t="s">
        <v>37</v>
      </c>
      <c r="B24" s="33" t="s">
        <v>97</v>
      </c>
      <c r="C24" s="30">
        <v>60000</v>
      </c>
    </row>
    <row r="25" spans="1:3" ht="14.25">
      <c r="A25" s="32" t="s">
        <v>38</v>
      </c>
      <c r="B25" s="33" t="s">
        <v>144</v>
      </c>
      <c r="C25" s="30">
        <v>200000</v>
      </c>
    </row>
    <row r="26" spans="1:3" s="18" customFormat="1" ht="15">
      <c r="A26" s="23" t="s">
        <v>24</v>
      </c>
      <c r="B26" s="36" t="s">
        <v>25</v>
      </c>
      <c r="C26" s="31">
        <v>7960000</v>
      </c>
    </row>
    <row r="27" spans="1:3" s="18" customFormat="1" ht="15">
      <c r="A27" s="8" t="s">
        <v>26</v>
      </c>
      <c r="B27" s="35" t="s">
        <v>137</v>
      </c>
      <c r="C27" s="1">
        <f>C28+C29</f>
        <v>5515000</v>
      </c>
    </row>
    <row r="28" spans="1:3" s="18" customFormat="1" ht="15">
      <c r="A28" s="5">
        <v>1</v>
      </c>
      <c r="B28" s="37" t="s">
        <v>27</v>
      </c>
      <c r="C28" s="38">
        <v>4700000</v>
      </c>
    </row>
    <row r="29" spans="1:3" s="28" customFormat="1" ht="30">
      <c r="A29" s="4">
        <v>2</v>
      </c>
      <c r="B29" s="39" t="s">
        <v>28</v>
      </c>
      <c r="C29" s="38">
        <v>815000</v>
      </c>
    </row>
    <row r="30" spans="1:3" s="18" customFormat="1" ht="15">
      <c r="A30" s="2" t="s">
        <v>29</v>
      </c>
      <c r="B30" s="35" t="s">
        <v>73</v>
      </c>
      <c r="C30" s="1">
        <f>C31+C56</f>
        <v>7069000</v>
      </c>
    </row>
    <row r="31" spans="1:3" s="18" customFormat="1" ht="15">
      <c r="A31" s="5" t="s">
        <v>30</v>
      </c>
      <c r="B31" s="40" t="s">
        <v>156</v>
      </c>
      <c r="C31" s="3">
        <f>SUM(C32:C55)</f>
        <v>3369000</v>
      </c>
    </row>
    <row r="32" spans="1:3" ht="28.5">
      <c r="A32" s="32" t="s">
        <v>8</v>
      </c>
      <c r="B32" s="33" t="s">
        <v>31</v>
      </c>
      <c r="C32" s="30">
        <v>3000</v>
      </c>
    </row>
    <row r="33" spans="1:3" ht="14.25">
      <c r="A33" s="32" t="s">
        <v>10</v>
      </c>
      <c r="B33" s="33" t="s">
        <v>53</v>
      </c>
      <c r="C33" s="30">
        <v>600000</v>
      </c>
    </row>
    <row r="34" spans="1:3" ht="28.5">
      <c r="A34" s="32" t="s">
        <v>11</v>
      </c>
      <c r="B34" s="33" t="s">
        <v>74</v>
      </c>
      <c r="C34" s="30">
        <v>47000</v>
      </c>
    </row>
    <row r="35" spans="1:3" ht="28.5">
      <c r="A35" s="32" t="s">
        <v>36</v>
      </c>
      <c r="B35" s="33" t="s">
        <v>75</v>
      </c>
      <c r="C35" s="30">
        <v>72000</v>
      </c>
    </row>
    <row r="36" spans="1:3" ht="28.5">
      <c r="A36" s="32" t="s">
        <v>37</v>
      </c>
      <c r="B36" s="33" t="s">
        <v>145</v>
      </c>
      <c r="C36" s="30">
        <v>45000</v>
      </c>
    </row>
    <row r="37" spans="1:3" ht="14.25">
      <c r="A37" s="32" t="s">
        <v>38</v>
      </c>
      <c r="B37" s="33" t="s">
        <v>98</v>
      </c>
      <c r="C37" s="30">
        <v>80000</v>
      </c>
    </row>
    <row r="38" spans="1:3" ht="14.25">
      <c r="A38" s="32" t="s">
        <v>39</v>
      </c>
      <c r="B38" s="33" t="s">
        <v>99</v>
      </c>
      <c r="C38" s="30">
        <v>30000</v>
      </c>
    </row>
    <row r="39" spans="1:3" ht="14.25">
      <c r="A39" s="32" t="s">
        <v>40</v>
      </c>
      <c r="B39" s="33" t="s">
        <v>100</v>
      </c>
      <c r="C39" s="30">
        <v>30000</v>
      </c>
    </row>
    <row r="40" spans="1:3" ht="14.25">
      <c r="A40" s="32" t="s">
        <v>41</v>
      </c>
      <c r="B40" s="33" t="s">
        <v>101</v>
      </c>
      <c r="C40" s="30">
        <v>35000</v>
      </c>
    </row>
    <row r="41" spans="1:3" ht="14.25">
      <c r="A41" s="32" t="s">
        <v>63</v>
      </c>
      <c r="B41" s="33" t="s">
        <v>102</v>
      </c>
      <c r="C41" s="30">
        <v>65000</v>
      </c>
    </row>
    <row r="42" spans="1:3" ht="28.5">
      <c r="A42" s="32" t="s">
        <v>64</v>
      </c>
      <c r="B42" s="33" t="s">
        <v>152</v>
      </c>
      <c r="C42" s="30">
        <v>75000</v>
      </c>
    </row>
    <row r="43" spans="1:3" ht="14.25">
      <c r="A43" s="32" t="s">
        <v>65</v>
      </c>
      <c r="B43" s="33" t="s">
        <v>103</v>
      </c>
      <c r="C43" s="30">
        <v>50000</v>
      </c>
    </row>
    <row r="44" spans="1:3" s="48" customFormat="1" ht="28.5">
      <c r="A44" s="50" t="s">
        <v>66</v>
      </c>
      <c r="B44" s="33" t="s">
        <v>83</v>
      </c>
      <c r="C44" s="30">
        <v>500000</v>
      </c>
    </row>
    <row r="45" spans="1:3" s="48" customFormat="1" ht="28.5">
      <c r="A45" s="50" t="s">
        <v>76</v>
      </c>
      <c r="B45" s="33" t="s">
        <v>84</v>
      </c>
      <c r="C45" s="30">
        <v>500000</v>
      </c>
    </row>
    <row r="46" spans="1:3" ht="28.5">
      <c r="A46" s="32" t="s">
        <v>79</v>
      </c>
      <c r="B46" s="41" t="s">
        <v>138</v>
      </c>
      <c r="C46" s="30">
        <v>300000</v>
      </c>
    </row>
    <row r="47" spans="1:3" ht="14.25">
      <c r="A47" s="32" t="s">
        <v>94</v>
      </c>
      <c r="B47" s="41" t="s">
        <v>107</v>
      </c>
      <c r="C47" s="30">
        <v>300000</v>
      </c>
    </row>
    <row r="48" spans="1:3" ht="14.25">
      <c r="A48" s="54" t="s">
        <v>95</v>
      </c>
      <c r="B48" s="41" t="s">
        <v>126</v>
      </c>
      <c r="C48" s="57">
        <v>412000</v>
      </c>
    </row>
    <row r="49" spans="1:3" ht="14.25">
      <c r="A49" s="55"/>
      <c r="B49" s="42" t="s">
        <v>127</v>
      </c>
      <c r="C49" s="58">
        <v>0</v>
      </c>
    </row>
    <row r="50" spans="1:3" ht="14.25">
      <c r="A50" s="55"/>
      <c r="B50" s="42" t="s">
        <v>128</v>
      </c>
      <c r="C50" s="58">
        <v>0</v>
      </c>
    </row>
    <row r="51" spans="1:3" ht="14.25" customHeight="1">
      <c r="A51" s="55"/>
      <c r="B51" s="42" t="s">
        <v>129</v>
      </c>
      <c r="C51" s="58">
        <v>0</v>
      </c>
    </row>
    <row r="52" spans="1:3" ht="14.25" customHeight="1">
      <c r="A52" s="56"/>
      <c r="B52" s="43" t="s">
        <v>130</v>
      </c>
      <c r="C52" s="59">
        <v>0</v>
      </c>
    </row>
    <row r="53" spans="1:3" ht="28.5">
      <c r="A53" s="49" t="s">
        <v>104</v>
      </c>
      <c r="B53" s="43" t="s">
        <v>150</v>
      </c>
      <c r="C53" s="30">
        <v>65000</v>
      </c>
    </row>
    <row r="54" spans="1:3" ht="28.5">
      <c r="A54" s="49" t="s">
        <v>105</v>
      </c>
      <c r="B54" s="43" t="s">
        <v>158</v>
      </c>
      <c r="C54" s="30">
        <v>80000</v>
      </c>
    </row>
    <row r="55" spans="1:3" ht="14.25">
      <c r="A55" s="49" t="s">
        <v>106</v>
      </c>
      <c r="B55" s="43" t="s">
        <v>146</v>
      </c>
      <c r="C55" s="30">
        <v>80000</v>
      </c>
    </row>
    <row r="56" spans="1:3" s="18" customFormat="1" ht="15">
      <c r="A56" s="5" t="s">
        <v>24</v>
      </c>
      <c r="B56" s="40" t="s">
        <v>54</v>
      </c>
      <c r="C56" s="3">
        <f>SUM(C57:C59)</f>
        <v>3700000</v>
      </c>
    </row>
    <row r="57" spans="1:3" ht="28.5">
      <c r="A57" s="32" t="s">
        <v>13</v>
      </c>
      <c r="B57" s="33" t="s">
        <v>56</v>
      </c>
      <c r="C57" s="30">
        <v>3500000</v>
      </c>
    </row>
    <row r="58" spans="1:3" ht="28.5">
      <c r="A58" s="32" t="s">
        <v>15</v>
      </c>
      <c r="B58" s="33" t="s">
        <v>160</v>
      </c>
      <c r="C58" s="30">
        <v>100000</v>
      </c>
    </row>
    <row r="59" spans="1:3" ht="14.25">
      <c r="A59" s="32" t="s">
        <v>32</v>
      </c>
      <c r="B59" s="33" t="s">
        <v>161</v>
      </c>
      <c r="C59" s="30">
        <v>100000</v>
      </c>
    </row>
    <row r="60" spans="1:3" s="18" customFormat="1" ht="15">
      <c r="A60" s="19" t="s">
        <v>33</v>
      </c>
      <c r="B60" s="20" t="s">
        <v>131</v>
      </c>
      <c r="C60" s="44">
        <f>C61</f>
        <v>38156000</v>
      </c>
    </row>
    <row r="61" spans="1:3" s="18" customFormat="1" ht="15">
      <c r="A61" s="2" t="s">
        <v>34</v>
      </c>
      <c r="B61" s="35" t="s">
        <v>157</v>
      </c>
      <c r="C61" s="1">
        <f>C62+C91+C95+C100+C103</f>
        <v>38156000</v>
      </c>
    </row>
    <row r="62" spans="1:3" s="18" customFormat="1" ht="60">
      <c r="A62" s="45" t="s">
        <v>30</v>
      </c>
      <c r="B62" s="46" t="s">
        <v>69</v>
      </c>
      <c r="C62" s="31">
        <f>SUM(C63:C90)</f>
        <v>4928000</v>
      </c>
    </row>
    <row r="63" spans="1:3" ht="28.5">
      <c r="A63" s="32" t="s">
        <v>8</v>
      </c>
      <c r="B63" s="9" t="s">
        <v>77</v>
      </c>
      <c r="C63" s="30">
        <v>150000</v>
      </c>
    </row>
    <row r="64" spans="1:3" ht="14.25">
      <c r="A64" s="32" t="s">
        <v>10</v>
      </c>
      <c r="B64" s="9" t="s">
        <v>35</v>
      </c>
      <c r="C64" s="30">
        <v>225000</v>
      </c>
    </row>
    <row r="65" spans="1:3" ht="28.5">
      <c r="A65" s="32" t="s">
        <v>11</v>
      </c>
      <c r="B65" s="9" t="s">
        <v>42</v>
      </c>
      <c r="C65" s="30">
        <v>290000</v>
      </c>
    </row>
    <row r="66" spans="1:3" ht="14.25">
      <c r="A66" s="32" t="s">
        <v>36</v>
      </c>
      <c r="B66" s="9" t="s">
        <v>58</v>
      </c>
      <c r="C66" s="30">
        <v>50000</v>
      </c>
    </row>
    <row r="67" spans="1:3" ht="42.75">
      <c r="A67" s="32" t="s">
        <v>37</v>
      </c>
      <c r="B67" s="9" t="s">
        <v>59</v>
      </c>
      <c r="C67" s="30">
        <v>150000</v>
      </c>
    </row>
    <row r="68" spans="1:3" ht="28.5">
      <c r="A68" s="32" t="s">
        <v>38</v>
      </c>
      <c r="B68" s="9" t="s">
        <v>70</v>
      </c>
      <c r="C68" s="30">
        <v>40000</v>
      </c>
    </row>
    <row r="69" spans="1:3" ht="28.5">
      <c r="A69" s="32" t="s">
        <v>39</v>
      </c>
      <c r="B69" s="9" t="s">
        <v>61</v>
      </c>
      <c r="C69" s="30">
        <v>75000</v>
      </c>
    </row>
    <row r="70" spans="1:3" ht="28.5">
      <c r="A70" s="32" t="s">
        <v>40</v>
      </c>
      <c r="B70" s="9" t="s">
        <v>78</v>
      </c>
      <c r="C70" s="30">
        <v>41000</v>
      </c>
    </row>
    <row r="71" spans="1:3" ht="28.5">
      <c r="A71" s="32" t="s">
        <v>41</v>
      </c>
      <c r="B71" s="9" t="s">
        <v>62</v>
      </c>
      <c r="C71" s="30">
        <v>200000</v>
      </c>
    </row>
    <row r="72" spans="1:3" ht="14.25">
      <c r="A72" s="32" t="s">
        <v>63</v>
      </c>
      <c r="B72" s="9" t="s">
        <v>60</v>
      </c>
      <c r="C72" s="30">
        <v>120000</v>
      </c>
    </row>
    <row r="73" spans="1:3" ht="14.25">
      <c r="A73" s="32" t="s">
        <v>64</v>
      </c>
      <c r="B73" s="9" t="s">
        <v>80</v>
      </c>
      <c r="C73" s="30">
        <v>60000</v>
      </c>
    </row>
    <row r="74" spans="1:3" ht="28.5">
      <c r="A74" s="32" t="s">
        <v>65</v>
      </c>
      <c r="B74" s="9" t="s">
        <v>81</v>
      </c>
      <c r="C74" s="30">
        <v>60000</v>
      </c>
    </row>
    <row r="75" spans="1:3" ht="28.5">
      <c r="A75" s="32" t="s">
        <v>66</v>
      </c>
      <c r="B75" s="9" t="s">
        <v>82</v>
      </c>
      <c r="C75" s="30">
        <v>130000</v>
      </c>
    </row>
    <row r="76" spans="1:3" ht="28.5">
      <c r="A76" s="32" t="s">
        <v>76</v>
      </c>
      <c r="B76" s="9" t="s">
        <v>139</v>
      </c>
      <c r="C76" s="30">
        <v>80000</v>
      </c>
    </row>
    <row r="77" spans="1:3" ht="14.25">
      <c r="A77" s="32" t="s">
        <v>79</v>
      </c>
      <c r="B77" s="9" t="s">
        <v>110</v>
      </c>
      <c r="C77" s="30">
        <v>350000</v>
      </c>
    </row>
    <row r="78" spans="1:3" ht="14.25">
      <c r="A78" s="32" t="s">
        <v>94</v>
      </c>
      <c r="B78" s="9" t="s">
        <v>147</v>
      </c>
      <c r="C78" s="30">
        <v>150000</v>
      </c>
    </row>
    <row r="79" spans="1:3" ht="14.25">
      <c r="A79" s="32" t="s">
        <v>95</v>
      </c>
      <c r="B79" s="9" t="s">
        <v>111</v>
      </c>
      <c r="C79" s="30">
        <v>531000</v>
      </c>
    </row>
    <row r="80" spans="1:3" ht="28.5">
      <c r="A80" s="32" t="s">
        <v>104</v>
      </c>
      <c r="B80" s="9" t="s">
        <v>112</v>
      </c>
      <c r="C80" s="30">
        <v>561000</v>
      </c>
    </row>
    <row r="81" spans="1:3" ht="14.25">
      <c r="A81" s="32" t="s">
        <v>105</v>
      </c>
      <c r="B81" s="9" t="s">
        <v>148</v>
      </c>
      <c r="C81" s="30">
        <v>100000</v>
      </c>
    </row>
    <row r="82" spans="1:3" ht="14.25">
      <c r="A82" s="32" t="s">
        <v>106</v>
      </c>
      <c r="B82" s="9" t="s">
        <v>113</v>
      </c>
      <c r="C82" s="30">
        <v>150000</v>
      </c>
    </row>
    <row r="83" spans="1:3" ht="28.5">
      <c r="A83" s="32" t="s">
        <v>108</v>
      </c>
      <c r="B83" s="9" t="s">
        <v>114</v>
      </c>
      <c r="C83" s="30">
        <v>200000</v>
      </c>
    </row>
    <row r="84" spans="1:3" ht="28.5">
      <c r="A84" s="32" t="s">
        <v>109</v>
      </c>
      <c r="B84" s="9" t="s">
        <v>115</v>
      </c>
      <c r="C84" s="30">
        <v>140000</v>
      </c>
    </row>
    <row r="85" spans="1:3" ht="28.5">
      <c r="A85" s="32" t="s">
        <v>116</v>
      </c>
      <c r="B85" s="9" t="s">
        <v>117</v>
      </c>
      <c r="C85" s="30">
        <v>200000</v>
      </c>
    </row>
    <row r="86" spans="1:3" ht="28.5">
      <c r="A86" s="32" t="s">
        <v>118</v>
      </c>
      <c r="B86" s="9" t="s">
        <v>120</v>
      </c>
      <c r="C86" s="30">
        <v>150000</v>
      </c>
    </row>
    <row r="87" spans="1:3" ht="28.5">
      <c r="A87" s="32" t="s">
        <v>119</v>
      </c>
      <c r="B87" s="9" t="s">
        <v>122</v>
      </c>
      <c r="C87" s="30">
        <v>50000</v>
      </c>
    </row>
    <row r="88" spans="1:3" ht="28.5">
      <c r="A88" s="32" t="s">
        <v>121</v>
      </c>
      <c r="B88" s="9" t="s">
        <v>159</v>
      </c>
      <c r="C88" s="30">
        <v>150000</v>
      </c>
    </row>
    <row r="89" spans="1:3" ht="28.5">
      <c r="A89" s="32" t="s">
        <v>123</v>
      </c>
      <c r="B89" s="9" t="s">
        <v>140</v>
      </c>
      <c r="C89" s="30">
        <v>450000</v>
      </c>
    </row>
    <row r="90" spans="1:3" ht="14.25">
      <c r="A90" s="32" t="s">
        <v>136</v>
      </c>
      <c r="B90" s="9" t="s">
        <v>149</v>
      </c>
      <c r="C90" s="30">
        <v>75000</v>
      </c>
    </row>
    <row r="91" spans="1:3" s="18" customFormat="1" ht="15">
      <c r="A91" s="45" t="s">
        <v>24</v>
      </c>
      <c r="B91" s="46" t="s">
        <v>43</v>
      </c>
      <c r="C91" s="31">
        <f>SUM(C92:C94)</f>
        <v>3000</v>
      </c>
    </row>
    <row r="92" spans="1:3" ht="28.5">
      <c r="A92" s="32" t="s">
        <v>13</v>
      </c>
      <c r="B92" s="9" t="s">
        <v>44</v>
      </c>
      <c r="C92" s="30">
        <v>1000</v>
      </c>
    </row>
    <row r="93" spans="1:3" ht="28.5">
      <c r="A93" s="32" t="s">
        <v>15</v>
      </c>
      <c r="B93" s="9" t="s">
        <v>132</v>
      </c>
      <c r="C93" s="30">
        <v>1000</v>
      </c>
    </row>
    <row r="94" spans="1:3" ht="42.75">
      <c r="A94" s="32" t="s">
        <v>32</v>
      </c>
      <c r="B94" s="9" t="s">
        <v>67</v>
      </c>
      <c r="C94" s="30">
        <v>1000</v>
      </c>
    </row>
    <row r="95" spans="1:3" s="18" customFormat="1" ht="15">
      <c r="A95" s="45" t="s">
        <v>92</v>
      </c>
      <c r="B95" s="36" t="s">
        <v>68</v>
      </c>
      <c r="C95" s="31">
        <f>SUM(C96:C99)</f>
        <v>17624000</v>
      </c>
    </row>
    <row r="96" spans="1:3" ht="28.5">
      <c r="A96" s="32" t="s">
        <v>18</v>
      </c>
      <c r="B96" s="9" t="s">
        <v>47</v>
      </c>
      <c r="C96" s="30">
        <v>1000</v>
      </c>
    </row>
    <row r="97" spans="1:3" ht="28.5">
      <c r="A97" s="32" t="s">
        <v>141</v>
      </c>
      <c r="B97" s="9" t="s">
        <v>48</v>
      </c>
      <c r="C97" s="30">
        <v>2000</v>
      </c>
    </row>
    <row r="98" spans="1:3" ht="28.5">
      <c r="A98" s="32" t="s">
        <v>142</v>
      </c>
      <c r="B98" s="9" t="s">
        <v>49</v>
      </c>
      <c r="C98" s="30">
        <v>7689000</v>
      </c>
    </row>
    <row r="99" spans="1:3" ht="28.5">
      <c r="A99" s="32" t="s">
        <v>153</v>
      </c>
      <c r="B99" s="9" t="s">
        <v>50</v>
      </c>
      <c r="C99" s="30">
        <v>9932000</v>
      </c>
    </row>
    <row r="100" spans="1:3" s="18" customFormat="1" ht="15">
      <c r="A100" s="45" t="s">
        <v>85</v>
      </c>
      <c r="B100" s="36" t="s">
        <v>51</v>
      </c>
      <c r="C100" s="31">
        <f>SUM(C101:C102)</f>
        <v>6481000</v>
      </c>
    </row>
    <row r="101" spans="1:3" ht="42.75">
      <c r="A101" s="32" t="s">
        <v>45</v>
      </c>
      <c r="B101" s="9" t="s">
        <v>90</v>
      </c>
      <c r="C101" s="30">
        <v>3661000</v>
      </c>
    </row>
    <row r="102" spans="1:3" ht="14.25">
      <c r="A102" s="32" t="s">
        <v>93</v>
      </c>
      <c r="B102" s="9" t="s">
        <v>88</v>
      </c>
      <c r="C102" s="30">
        <v>2820000</v>
      </c>
    </row>
    <row r="103" spans="1:3" s="18" customFormat="1" ht="15">
      <c r="A103" s="45" t="s">
        <v>86</v>
      </c>
      <c r="B103" s="36" t="s">
        <v>133</v>
      </c>
      <c r="C103" s="31">
        <f>SUM(C104:C106)</f>
        <v>9120000</v>
      </c>
    </row>
    <row r="104" spans="1:3" ht="42.75">
      <c r="A104" s="32" t="s">
        <v>46</v>
      </c>
      <c r="B104" s="9" t="s">
        <v>151</v>
      </c>
      <c r="C104" s="30">
        <v>5200000</v>
      </c>
    </row>
    <row r="105" spans="1:3" ht="28.5">
      <c r="A105" s="32" t="s">
        <v>87</v>
      </c>
      <c r="B105" s="9" t="s">
        <v>91</v>
      </c>
      <c r="C105" s="30">
        <v>120000</v>
      </c>
    </row>
    <row r="106" spans="1:3" ht="28.5">
      <c r="A106" s="32" t="s">
        <v>154</v>
      </c>
      <c r="B106" s="9" t="s">
        <v>89</v>
      </c>
      <c r="C106" s="30">
        <v>3800000</v>
      </c>
    </row>
    <row r="108" ht="12.75">
      <c r="B108" s="18"/>
    </row>
    <row r="109" ht="12.75">
      <c r="B109" s="47"/>
    </row>
    <row r="110" ht="12.75">
      <c r="B110" s="48"/>
    </row>
  </sheetData>
  <sheetProtection/>
  <autoFilter ref="A3:C106"/>
  <mergeCells count="3">
    <mergeCell ref="A1:C1"/>
    <mergeCell ref="A48:A52"/>
    <mergeCell ref="C48:C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10/a la  HCJM nr. 98/2021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2021-06-14T10:55:43Z</cp:lastPrinted>
  <dcterms:created xsi:type="dcterms:W3CDTF">1996-10-14T23:33:28Z</dcterms:created>
  <dcterms:modified xsi:type="dcterms:W3CDTF">2021-06-25T07:15:33Z</dcterms:modified>
  <cp:category/>
  <cp:version/>
  <cp:contentType/>
  <cp:contentStatus/>
</cp:coreProperties>
</file>