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4712" windowHeight="7680" activeTab="0"/>
  </bookViews>
  <sheets>
    <sheet name="anexa 8a" sheetId="1" r:id="rId1"/>
  </sheets>
  <definedNames>
    <definedName name="_xlnm.Print_Titles" localSheetId="0">'anexa 8a'!$2:$5</definedName>
  </definedNames>
  <calcPr fullCalcOnLoad="1"/>
</workbook>
</file>

<file path=xl/sharedStrings.xml><?xml version="1.0" encoding="utf-8"?>
<sst xmlns="http://schemas.openxmlformats.org/spreadsheetml/2006/main" count="134" uniqueCount="133">
  <si>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</si>
  <si>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</si>
  <si>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</si>
  <si>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</si>
  <si>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</si>
  <si>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</si>
  <si>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</si>
  <si>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</si>
  <si>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</si>
  <si>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</si>
  <si>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</si>
  <si>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</si>
  <si>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</si>
  <si>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</si>
  <si>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</si>
  <si>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</si>
  <si>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</si>
  <si>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</si>
  <si>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</si>
  <si>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</si>
  <si>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</si>
  <si>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</si>
  <si>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</si>
  <si>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</si>
  <si>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</si>
  <si>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</si>
  <si>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</si>
  <si>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</si>
  <si>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</si>
  <si>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</si>
  <si>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</si>
  <si>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</si>
  <si>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</si>
  <si>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</si>
  <si>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</si>
  <si>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</si>
  <si>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</si>
  <si>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</si>
  <si>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</si>
  <si>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</si>
  <si>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</si>
  <si>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</si>
  <si>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</si>
  <si>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</si>
  <si>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</si>
  <si>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</si>
  <si>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</si>
  <si>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</si>
  <si>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</si>
  <si>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</si>
  <si>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</si>
  <si>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</si>
  <si>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</si>
  <si>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</si>
  <si>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</si>
  <si>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</si>
  <si>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</si>
  <si>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</si>
  <si>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CTF Sancrai - Santana - Reparatii curente si igienizari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</si>
  <si>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</si>
  <si>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</si>
  <si>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</si>
  <si>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</si>
  <si>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</si>
  <si>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</si>
  <si>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</si>
  <si>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</si>
  <si>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</si>
  <si>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</si>
  <si>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</si>
  <si>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</si>
  <si>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</si>
  <si>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</si>
  <si>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</si>
  <si>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</si>
  <si>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</si>
  <si>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</si>
  <si>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</si>
  <si>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</si>
  <si>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</si>
  <si>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</si>
  <si>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</si>
  <si>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</si>
  <si>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</si>
  <si>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</si>
  <si>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</si>
  <si>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</si>
  <si>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</si>
  <si>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</si>
  <si>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</si>
  <si>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</si>
  <si>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</si>
  <si>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</si>
  <si>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</si>
  <si>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</si>
  <si>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</si>
  <si>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</si>
  <si>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</si>
  <si>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</si>
  <si>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</si>
  <si>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</si>
  <si>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</si>
  <si>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</si>
  <si>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</si>
  <si>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</si>
  <si>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</si>
  <si>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</si>
  <si>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Inlocuit acoperis cu tigla metalica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</si>
  <si>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</si>
  <si>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</si>
  <si>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</si>
  <si>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</si>
  <si>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</si>
  <si>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</si>
  <si>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</si>
  <si>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</si>
  <si>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</si>
  <si>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</si>
  <si>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</si>
  <si>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</si>
  <si>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</si>
  <si>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</si>
  <si>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</si>
  <si>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</si>
  <si>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</si>
  <si>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</si>
  <si>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Influenţe</t>
  </si>
  <si>
    <t>Valori rectificate</t>
  </si>
  <si>
    <t>Prevederi 2013
lei</t>
  </si>
  <si>
    <t>Reparaţii la imobilul situat în localitatea Archita, comuna Vânători</t>
  </si>
  <si>
    <t>Lucrări de refacere marcaje pe suprafeţele de mişcare în conformitate cu noile cerinţe de marcaj</t>
  </si>
  <si>
    <t>Reparaţii imobil Piaţa Trandafirilor nr.5</t>
  </si>
  <si>
    <t>Reparaţii la cale platformă de parcare aeronave asociată căii de rulare Bravo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</si>
</sst>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left" vertical="center" wrapText="1"/>
    </xf>
    <xf numFmtId="3" fontId="43" fillId="12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3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3" fontId="6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3" fontId="6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left" vertical="top" wrapText="1"/>
    </xf>
    <xf numFmtId="3" fontId="2" fillId="38" borderId="14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4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top" wrapText="1"/>
    </xf>
    <xf numFmtId="0" fontId="43" fillId="12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8" sqref="J1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3" t="s">
        <v>0</v>
      </c>
      <c r="B2" s="85" t="s">
        <v>1</v>
      </c>
      <c r="C2" s="86" t="s">
        <v>2</v>
      </c>
      <c r="D2" s="80" t="s">
        <v>128</v>
      </c>
      <c r="E2" s="80" t="s">
        <v>126</v>
      </c>
      <c r="F2" s="80" t="s">
        <v>127</v>
      </c>
    </row>
    <row r="3" spans="1:6" ht="12.75" customHeight="1" thickBot="1">
      <c r="A3" s="84"/>
      <c r="B3" s="84"/>
      <c r="C3" s="84"/>
      <c r="D3" s="87"/>
      <c r="E3" s="81"/>
      <c r="F3" s="81"/>
    </row>
    <row r="4" spans="1:6" s="5" customFormat="1" ht="39" customHeight="1" thickBot="1">
      <c r="A4" s="84"/>
      <c r="B4" s="84"/>
      <c r="C4" s="84"/>
      <c r="D4" s="88"/>
      <c r="E4" s="82"/>
      <c r="F4" s="82"/>
    </row>
    <row r="5" spans="1:6" s="5" customFormat="1" ht="13.5" thickBot="1">
      <c r="A5" s="6">
        <v>0</v>
      </c>
      <c r="B5" s="7" t="s">
        <v>3</v>
      </c>
      <c r="C5" s="7" t="s">
        <v>4</v>
      </c>
      <c r="D5" s="8">
        <v>3</v>
      </c>
      <c r="E5" s="8">
        <v>4</v>
      </c>
      <c r="F5" s="8">
        <v>5</v>
      </c>
    </row>
    <row r="6" spans="1:9" ht="12.75">
      <c r="A6" s="78"/>
      <c r="B6" s="9"/>
      <c r="C6" s="10" t="s">
        <v>5</v>
      </c>
      <c r="D6" s="11">
        <f>D7+D14+D16+D18+D21+D23+D41+D110+D112+D114</f>
        <v>6141000</v>
      </c>
      <c r="E6" s="11">
        <f>E7+E14+E16+E18+E21+E23+E41+E110+E112+E114</f>
        <v>0</v>
      </c>
      <c r="F6" s="11">
        <f>F7+F14+F16+F18+F21+F23+F41+F110+F112+F114</f>
        <v>6141000</v>
      </c>
      <c r="I6" s="12"/>
    </row>
    <row r="7" spans="1:6" ht="12.75">
      <c r="A7" s="13"/>
      <c r="B7" s="14"/>
      <c r="C7" s="15" t="s">
        <v>6</v>
      </c>
      <c r="D7" s="16">
        <f>D8+D12</f>
        <v>2585000</v>
      </c>
      <c r="E7" s="16">
        <f>E8+E12</f>
        <v>0</v>
      </c>
      <c r="F7" s="16">
        <f>F8+F12</f>
        <v>2585000</v>
      </c>
    </row>
    <row r="8" spans="1:7" ht="12.75">
      <c r="A8" s="17"/>
      <c r="B8" s="18"/>
      <c r="C8" s="19" t="s">
        <v>7</v>
      </c>
      <c r="D8" s="20">
        <f>SUM(D9:D11)</f>
        <v>2580000</v>
      </c>
      <c r="E8" s="20">
        <f>SUM(E9:E11)</f>
        <v>0</v>
      </c>
      <c r="F8" s="20">
        <f>SUM(F9:F11)</f>
        <v>2580000</v>
      </c>
      <c r="G8" s="21"/>
    </row>
    <row r="9" spans="1:6" ht="12.75" customHeight="1">
      <c r="A9" s="79">
        <v>1</v>
      </c>
      <c r="B9" s="18">
        <v>51</v>
      </c>
      <c r="C9" s="22" t="s">
        <v>8</v>
      </c>
      <c r="D9" s="23">
        <v>2580000</v>
      </c>
      <c r="E9" s="23">
        <v>-143000</v>
      </c>
      <c r="F9" s="23">
        <f>D9+E9</f>
        <v>2437000</v>
      </c>
    </row>
    <row r="10" spans="1:6" ht="30.75" customHeight="1">
      <c r="A10" s="17">
        <v>2</v>
      </c>
      <c r="B10" s="18">
        <v>51</v>
      </c>
      <c r="C10" s="76" t="s">
        <v>129</v>
      </c>
      <c r="D10" s="23"/>
      <c r="E10" s="23">
        <v>81000</v>
      </c>
      <c r="F10" s="23">
        <f>D10+E10</f>
        <v>81000</v>
      </c>
    </row>
    <row r="11" spans="1:6" ht="30.75" customHeight="1">
      <c r="A11" s="17">
        <v>3</v>
      </c>
      <c r="B11" s="18">
        <v>51</v>
      </c>
      <c r="C11" s="76" t="s">
        <v>131</v>
      </c>
      <c r="D11" s="23"/>
      <c r="E11" s="23">
        <v>62000</v>
      </c>
      <c r="F11" s="23">
        <f>D11+E11</f>
        <v>62000</v>
      </c>
    </row>
    <row r="12" spans="1:6" ht="12.75">
      <c r="A12" s="24"/>
      <c r="B12" s="25"/>
      <c r="C12" s="19" t="s">
        <v>9</v>
      </c>
      <c r="D12" s="20">
        <f>SUM(D13)</f>
        <v>5000</v>
      </c>
      <c r="E12" s="20">
        <f>SUM(E13)</f>
        <v>0</v>
      </c>
      <c r="F12" s="20">
        <f>SUM(F13)</f>
        <v>5000</v>
      </c>
    </row>
    <row r="13" spans="1:6" ht="12.75">
      <c r="A13" s="24">
        <v>2</v>
      </c>
      <c r="B13" s="25">
        <v>60</v>
      </c>
      <c r="C13" s="26" t="s">
        <v>10</v>
      </c>
      <c r="D13" s="23">
        <v>5000</v>
      </c>
      <c r="E13" s="34"/>
      <c r="F13" s="23">
        <f>D13+E13</f>
        <v>5000</v>
      </c>
    </row>
    <row r="14" spans="1:6" s="31" customFormat="1" ht="26.25">
      <c r="A14" s="27"/>
      <c r="B14" s="28"/>
      <c r="C14" s="29" t="s">
        <v>11</v>
      </c>
      <c r="D14" s="30">
        <f>SUM(D15)</f>
        <v>5000</v>
      </c>
      <c r="E14" s="30">
        <f>SUM(E15)</f>
        <v>0</v>
      </c>
      <c r="F14" s="30">
        <f>SUM(F15)</f>
        <v>5000</v>
      </c>
    </row>
    <row r="15" spans="1:6" ht="12.75">
      <c r="A15" s="32">
        <v>1</v>
      </c>
      <c r="B15" s="25">
        <v>54</v>
      </c>
      <c r="C15" s="33" t="s">
        <v>12</v>
      </c>
      <c r="D15" s="23">
        <v>5000</v>
      </c>
      <c r="E15" s="34"/>
      <c r="F15" s="23">
        <f>D15+E15</f>
        <v>5000</v>
      </c>
    </row>
    <row r="16" spans="1:6" s="31" customFormat="1" ht="12.75">
      <c r="A16" s="27"/>
      <c r="B16" s="28"/>
      <c r="C16" s="29" t="s">
        <v>13</v>
      </c>
      <c r="D16" s="30">
        <f>SUM(D17)</f>
        <v>5000</v>
      </c>
      <c r="E16" s="30">
        <f>SUM(E17)</f>
        <v>0</v>
      </c>
      <c r="F16" s="30">
        <f>SUM(F17)</f>
        <v>5000</v>
      </c>
    </row>
    <row r="17" spans="1:6" ht="26.25">
      <c r="A17" s="32">
        <v>1</v>
      </c>
      <c r="B17" s="25">
        <v>65</v>
      </c>
      <c r="C17" s="33" t="s">
        <v>14</v>
      </c>
      <c r="D17" s="23">
        <v>5000</v>
      </c>
      <c r="E17" s="34"/>
      <c r="F17" s="23">
        <f>D17+E17</f>
        <v>5000</v>
      </c>
    </row>
    <row r="18" spans="1:6" s="31" customFormat="1" ht="12.75">
      <c r="A18" s="27"/>
      <c r="B18" s="28"/>
      <c r="C18" s="29" t="s">
        <v>15</v>
      </c>
      <c r="D18" s="30">
        <f>SUM(D19:D20)</f>
        <v>9000</v>
      </c>
      <c r="E18" s="30">
        <f>SUM(E19:E20)</f>
        <v>0</v>
      </c>
      <c r="F18" s="30">
        <f>SUM(F19:F20)</f>
        <v>9000</v>
      </c>
    </row>
    <row r="19" spans="1:6" ht="39">
      <c r="A19" s="34">
        <v>1</v>
      </c>
      <c r="B19" s="25">
        <v>65</v>
      </c>
      <c r="C19" s="35" t="s">
        <v>16</v>
      </c>
      <c r="D19" s="23">
        <v>5000</v>
      </c>
      <c r="E19" s="34"/>
      <c r="F19" s="23">
        <f>D19+E19</f>
        <v>5000</v>
      </c>
    </row>
    <row r="20" spans="1:6" ht="26.25">
      <c r="A20" s="34">
        <v>2</v>
      </c>
      <c r="B20" s="36">
        <v>65</v>
      </c>
      <c r="C20" s="35" t="s">
        <v>17</v>
      </c>
      <c r="D20" s="23">
        <v>4000</v>
      </c>
      <c r="E20" s="34"/>
      <c r="F20" s="23">
        <f>D20+E20</f>
        <v>4000</v>
      </c>
    </row>
    <row r="21" spans="1:6" s="31" customFormat="1" ht="26.25">
      <c r="A21" s="27"/>
      <c r="B21" s="28"/>
      <c r="C21" s="29" t="s">
        <v>18</v>
      </c>
      <c r="D21" s="30">
        <f>D22</f>
        <v>10000</v>
      </c>
      <c r="E21" s="30">
        <f>E22</f>
        <v>0</v>
      </c>
      <c r="F21" s="30">
        <f>F22</f>
        <v>10000</v>
      </c>
    </row>
    <row r="22" spans="1:6" ht="12.75">
      <c r="A22" s="34">
        <v>1</v>
      </c>
      <c r="B22" s="25">
        <v>65</v>
      </c>
      <c r="C22" s="35" t="s">
        <v>19</v>
      </c>
      <c r="D22" s="23">
        <v>10000</v>
      </c>
      <c r="E22" s="34"/>
      <c r="F22" s="23">
        <f>D22+E22</f>
        <v>10000</v>
      </c>
    </row>
    <row r="23" spans="1:6" s="41" customFormat="1" ht="12.75">
      <c r="A23" s="37"/>
      <c r="B23" s="38"/>
      <c r="C23" s="39" t="s">
        <v>20</v>
      </c>
      <c r="D23" s="40">
        <f>D24+D27+D35+D39</f>
        <v>824000</v>
      </c>
      <c r="E23" s="40">
        <f>E24+E27+E35+E39</f>
        <v>0</v>
      </c>
      <c r="F23" s="40">
        <f>F24+F27+F35+F39</f>
        <v>824000</v>
      </c>
    </row>
    <row r="24" spans="1:6" s="41" customFormat="1" ht="12.75">
      <c r="A24" s="27"/>
      <c r="B24" s="28"/>
      <c r="C24" s="29" t="s">
        <v>21</v>
      </c>
      <c r="D24" s="30">
        <f>SUM(D25:D26)</f>
        <v>24000</v>
      </c>
      <c r="E24" s="30">
        <f>SUM(E25:E26)</f>
        <v>0</v>
      </c>
      <c r="F24" s="30">
        <f>SUM(F25:F26)</f>
        <v>24000</v>
      </c>
    </row>
    <row r="25" spans="1:6" ht="12.75">
      <c r="A25" s="32">
        <v>1</v>
      </c>
      <c r="B25" s="36">
        <v>67</v>
      </c>
      <c r="C25" s="35" t="s">
        <v>22</v>
      </c>
      <c r="D25" s="23">
        <v>19000</v>
      </c>
      <c r="E25" s="34"/>
      <c r="F25" s="23">
        <f>D25+E25</f>
        <v>19000</v>
      </c>
    </row>
    <row r="26" spans="1:6" ht="12.75">
      <c r="A26" s="32">
        <v>2</v>
      </c>
      <c r="B26" s="36">
        <v>67</v>
      </c>
      <c r="C26" s="33" t="s">
        <v>23</v>
      </c>
      <c r="D26" s="23">
        <v>5000</v>
      </c>
      <c r="E26" s="34"/>
      <c r="F26" s="23">
        <f aca="true" t="shared" si="0" ref="F26:F40">D26+E26</f>
        <v>5000</v>
      </c>
    </row>
    <row r="27" spans="1:6" s="41" customFormat="1" ht="12.75">
      <c r="A27" s="27"/>
      <c r="B27" s="28"/>
      <c r="C27" s="29" t="s">
        <v>24</v>
      </c>
      <c r="D27" s="30">
        <f>SUM(D28:D34)</f>
        <v>768000</v>
      </c>
      <c r="E27" s="30">
        <f>SUM(E28:E34)</f>
        <v>0</v>
      </c>
      <c r="F27" s="30">
        <f>SUM(F28:F34)</f>
        <v>768000</v>
      </c>
    </row>
    <row r="28" spans="1:6" ht="12.75">
      <c r="A28" s="42">
        <v>1</v>
      </c>
      <c r="B28" s="36">
        <v>67</v>
      </c>
      <c r="C28" s="35" t="s">
        <v>25</v>
      </c>
      <c r="D28" s="23">
        <v>15000</v>
      </c>
      <c r="E28" s="34"/>
      <c r="F28" s="23">
        <f t="shared" si="0"/>
        <v>15000</v>
      </c>
    </row>
    <row r="29" spans="1:6" ht="12.75">
      <c r="A29" s="42">
        <v>2</v>
      </c>
      <c r="B29" s="36">
        <v>67</v>
      </c>
      <c r="C29" s="35" t="s">
        <v>26</v>
      </c>
      <c r="D29" s="23">
        <v>45000</v>
      </c>
      <c r="E29" s="34"/>
      <c r="F29" s="23">
        <f t="shared" si="0"/>
        <v>45000</v>
      </c>
    </row>
    <row r="30" spans="1:6" ht="26.25">
      <c r="A30" s="42">
        <v>3</v>
      </c>
      <c r="B30" s="36">
        <v>67</v>
      </c>
      <c r="C30" s="35" t="s">
        <v>27</v>
      </c>
      <c r="D30" s="43">
        <v>18000</v>
      </c>
      <c r="E30" s="34"/>
      <c r="F30" s="23">
        <f t="shared" si="0"/>
        <v>18000</v>
      </c>
    </row>
    <row r="31" spans="1:6" ht="26.25">
      <c r="A31" s="42">
        <v>4</v>
      </c>
      <c r="B31" s="36">
        <v>67</v>
      </c>
      <c r="C31" s="35" t="s">
        <v>28</v>
      </c>
      <c r="D31" s="43">
        <v>37000</v>
      </c>
      <c r="E31" s="34"/>
      <c r="F31" s="23">
        <f t="shared" si="0"/>
        <v>37000</v>
      </c>
    </row>
    <row r="32" spans="1:6" ht="26.25">
      <c r="A32" s="42">
        <v>5</v>
      </c>
      <c r="B32" s="36">
        <v>67</v>
      </c>
      <c r="C32" s="35" t="s">
        <v>29</v>
      </c>
      <c r="D32" s="43">
        <v>37000</v>
      </c>
      <c r="E32" s="34"/>
      <c r="F32" s="23">
        <f t="shared" si="0"/>
        <v>37000</v>
      </c>
    </row>
    <row r="33" spans="1:6" ht="26.25">
      <c r="A33" s="42">
        <v>6</v>
      </c>
      <c r="B33" s="36">
        <v>67</v>
      </c>
      <c r="C33" s="35" t="s">
        <v>30</v>
      </c>
      <c r="D33" s="43">
        <v>7000</v>
      </c>
      <c r="E33" s="34"/>
      <c r="F33" s="23">
        <f t="shared" si="0"/>
        <v>7000</v>
      </c>
    </row>
    <row r="34" spans="1:6" ht="12.75">
      <c r="A34" s="42">
        <v>7</v>
      </c>
      <c r="B34" s="36">
        <v>67</v>
      </c>
      <c r="C34" s="35" t="s">
        <v>31</v>
      </c>
      <c r="D34" s="43">
        <v>609000</v>
      </c>
      <c r="E34" s="34"/>
      <c r="F34" s="23">
        <f t="shared" si="0"/>
        <v>609000</v>
      </c>
    </row>
    <row r="35" spans="1:6" s="45" customFormat="1" ht="12.75">
      <c r="A35" s="27"/>
      <c r="B35" s="28">
        <v>67</v>
      </c>
      <c r="C35" s="29" t="s">
        <v>32</v>
      </c>
      <c r="D35" s="44">
        <f>SUM(D36:D38)</f>
        <v>26000</v>
      </c>
      <c r="E35" s="44">
        <f>SUM(E36:E38)</f>
        <v>0</v>
      </c>
      <c r="F35" s="44">
        <f>SUM(F36:F38)</f>
        <v>26000</v>
      </c>
    </row>
    <row r="36" spans="1:6" ht="26.25">
      <c r="A36" s="24">
        <v>1</v>
      </c>
      <c r="B36" s="25">
        <v>67</v>
      </c>
      <c r="C36" s="35" t="s">
        <v>33</v>
      </c>
      <c r="D36" s="43">
        <v>10000</v>
      </c>
      <c r="E36" s="34"/>
      <c r="F36" s="23">
        <f t="shared" si="0"/>
        <v>10000</v>
      </c>
    </row>
    <row r="37" spans="1:6" ht="12.75">
      <c r="A37" s="24">
        <v>2</v>
      </c>
      <c r="B37" s="25">
        <v>67</v>
      </c>
      <c r="C37" s="35" t="s">
        <v>34</v>
      </c>
      <c r="D37" s="43">
        <v>10000</v>
      </c>
      <c r="E37" s="34"/>
      <c r="F37" s="23">
        <f t="shared" si="0"/>
        <v>10000</v>
      </c>
    </row>
    <row r="38" spans="1:6" ht="12.75">
      <c r="A38" s="24">
        <v>3</v>
      </c>
      <c r="B38" s="25">
        <v>67</v>
      </c>
      <c r="C38" s="35" t="s">
        <v>35</v>
      </c>
      <c r="D38" s="43">
        <v>6000</v>
      </c>
      <c r="E38" s="34"/>
      <c r="F38" s="23">
        <f t="shared" si="0"/>
        <v>6000</v>
      </c>
    </row>
    <row r="39" spans="1:6" s="41" customFormat="1" ht="12.75">
      <c r="A39" s="27"/>
      <c r="B39" s="28"/>
      <c r="C39" s="29" t="s">
        <v>36</v>
      </c>
      <c r="D39" s="44">
        <f>SUM(D40)</f>
        <v>6000</v>
      </c>
      <c r="E39" s="44">
        <f>SUM(E40)</f>
        <v>0</v>
      </c>
      <c r="F39" s="44">
        <f>SUM(F40)</f>
        <v>6000</v>
      </c>
    </row>
    <row r="40" spans="1:6" ht="12.75">
      <c r="A40" s="24">
        <v>1</v>
      </c>
      <c r="B40" s="25">
        <v>67</v>
      </c>
      <c r="C40" s="35" t="s">
        <v>37</v>
      </c>
      <c r="D40" s="43">
        <v>6000</v>
      </c>
      <c r="E40" s="34"/>
      <c r="F40" s="23">
        <f t="shared" si="0"/>
        <v>6000</v>
      </c>
    </row>
    <row r="41" spans="1:6" ht="26.25">
      <c r="A41" s="46"/>
      <c r="B41" s="47">
        <v>68</v>
      </c>
      <c r="C41" s="48" t="s">
        <v>38</v>
      </c>
      <c r="D41" s="49">
        <f>D43+D48+D57+D59+D67+D71+D74+D76+D79+D81+D87+D89+D92+D97+D100+D103</f>
        <v>450000</v>
      </c>
      <c r="E41" s="49">
        <f>E43+E48+E57+E59+E67+E71+E74+E76+E79+E81+E87+E89+E92+E97+E100+E103</f>
        <v>0</v>
      </c>
      <c r="F41" s="49">
        <f>F43+F48+F57+F59+F67+F71+F74+F76+F79+F81+F87+F89+F92+F97+F100+F103</f>
        <v>450000</v>
      </c>
    </row>
    <row r="42" spans="1:6" ht="12.75">
      <c r="A42" s="50"/>
      <c r="B42" s="51"/>
      <c r="C42" s="52" t="s">
        <v>39</v>
      </c>
      <c r="D42" s="53">
        <f>D43+D48+D57+D59+D67+D71+D76+D74+D79</f>
        <v>222800</v>
      </c>
      <c r="E42" s="53">
        <f>E43+E48+E57+E59+E67+E71+E76+E74+E79</f>
        <v>0</v>
      </c>
      <c r="F42" s="53">
        <f>F43+F48+F57+F59+F67+F71+F76+F74+F79</f>
        <v>222800</v>
      </c>
    </row>
    <row r="43" spans="1:6" ht="12.75">
      <c r="A43" s="54"/>
      <c r="B43" s="55" t="s">
        <v>40</v>
      </c>
      <c r="C43" s="56" t="s">
        <v>41</v>
      </c>
      <c r="D43" s="57">
        <f>D44+D45+D46+D47</f>
        <v>102300</v>
      </c>
      <c r="E43" s="57">
        <f>E44+E45+E46+E47</f>
        <v>0</v>
      </c>
      <c r="F43" s="57">
        <f>F44+F45+F46+F47</f>
        <v>102300</v>
      </c>
    </row>
    <row r="44" spans="1:6" ht="12.75">
      <c r="A44" s="24">
        <v>1</v>
      </c>
      <c r="B44" s="25">
        <v>68</v>
      </c>
      <c r="C44" s="58" t="s">
        <v>42</v>
      </c>
      <c r="D44" s="59">
        <v>50000</v>
      </c>
      <c r="E44" s="34"/>
      <c r="F44" s="23">
        <f>D44+E44</f>
        <v>50000</v>
      </c>
    </row>
    <row r="45" spans="1:6" ht="12.75">
      <c r="A45" s="24">
        <v>2</v>
      </c>
      <c r="B45" s="25">
        <v>68</v>
      </c>
      <c r="C45" s="58" t="s">
        <v>43</v>
      </c>
      <c r="D45" s="59">
        <v>40000</v>
      </c>
      <c r="E45" s="34"/>
      <c r="F45" s="23">
        <f>D45+E45</f>
        <v>40000</v>
      </c>
    </row>
    <row r="46" spans="1:6" ht="12.75">
      <c r="A46" s="24">
        <v>3</v>
      </c>
      <c r="B46" s="25">
        <v>68</v>
      </c>
      <c r="C46" s="58" t="s">
        <v>44</v>
      </c>
      <c r="D46" s="59">
        <v>5000</v>
      </c>
      <c r="E46" s="34"/>
      <c r="F46" s="23">
        <f>D46+E46</f>
        <v>5000</v>
      </c>
    </row>
    <row r="47" spans="1:6" ht="12.75">
      <c r="A47" s="24">
        <v>4</v>
      </c>
      <c r="B47" s="25">
        <v>68</v>
      </c>
      <c r="C47" s="58" t="s">
        <v>45</v>
      </c>
      <c r="D47" s="59">
        <v>7300</v>
      </c>
      <c r="E47" s="34"/>
      <c r="F47" s="23">
        <f>D47+E47</f>
        <v>7300</v>
      </c>
    </row>
    <row r="48" spans="1:6" ht="12.75">
      <c r="A48" s="54"/>
      <c r="B48" s="55" t="s">
        <v>46</v>
      </c>
      <c r="C48" s="56" t="s">
        <v>47</v>
      </c>
      <c r="D48" s="57">
        <f>SUM(D49:D56)</f>
        <v>32000</v>
      </c>
      <c r="E48" s="57">
        <f>SUM(E49:E56)</f>
        <v>0</v>
      </c>
      <c r="F48" s="57">
        <f>SUM(F49:F56)</f>
        <v>32000</v>
      </c>
    </row>
    <row r="49" spans="1:6" ht="12.75">
      <c r="A49" s="24">
        <v>1</v>
      </c>
      <c r="B49" s="25">
        <v>68</v>
      </c>
      <c r="C49" s="60" t="s">
        <v>48</v>
      </c>
      <c r="D49" s="61">
        <v>5000</v>
      </c>
      <c r="E49" s="34"/>
      <c r="F49" s="23">
        <f>D49+E49</f>
        <v>5000</v>
      </c>
    </row>
    <row r="50" spans="1:6" ht="12.75">
      <c r="A50" s="24">
        <v>2</v>
      </c>
      <c r="B50" s="25">
        <v>68</v>
      </c>
      <c r="C50" s="62" t="s">
        <v>49</v>
      </c>
      <c r="D50" s="61">
        <v>5000</v>
      </c>
      <c r="E50" s="34"/>
      <c r="F50" s="23">
        <f>D50+E50</f>
        <v>5000</v>
      </c>
    </row>
    <row r="51" spans="1:6" ht="12.75">
      <c r="A51" s="24">
        <v>3</v>
      </c>
      <c r="B51" s="25">
        <v>68</v>
      </c>
      <c r="C51" s="60" t="s">
        <v>50</v>
      </c>
      <c r="D51" s="61">
        <v>2000</v>
      </c>
      <c r="E51" s="34"/>
      <c r="F51" s="23">
        <f>D51+E51</f>
        <v>2000</v>
      </c>
    </row>
    <row r="52" spans="1:6" ht="12.75">
      <c r="A52" s="24">
        <v>4</v>
      </c>
      <c r="B52" s="25">
        <v>68</v>
      </c>
      <c r="C52" s="60" t="s">
        <v>51</v>
      </c>
      <c r="D52" s="61">
        <v>3000</v>
      </c>
      <c r="E52" s="34"/>
      <c r="F52" s="23">
        <f>D52+E52</f>
        <v>3000</v>
      </c>
    </row>
    <row r="53" spans="1:6" ht="12.75">
      <c r="A53" s="24">
        <v>5</v>
      </c>
      <c r="B53" s="25">
        <v>68</v>
      </c>
      <c r="C53" s="60" t="s">
        <v>52</v>
      </c>
      <c r="D53" s="61">
        <v>5000</v>
      </c>
      <c r="E53" s="34"/>
      <c r="F53" s="23">
        <f>D53+E53</f>
        <v>5000</v>
      </c>
    </row>
    <row r="54" spans="1:6" ht="12.75">
      <c r="A54" s="24">
        <v>6</v>
      </c>
      <c r="B54" s="25">
        <v>68</v>
      </c>
      <c r="C54" s="60" t="s">
        <v>53</v>
      </c>
      <c r="D54" s="61">
        <v>5000</v>
      </c>
      <c r="E54" s="34"/>
      <c r="F54" s="23">
        <f>D54+E54</f>
        <v>5000</v>
      </c>
    </row>
    <row r="55" spans="1:6" ht="12.75">
      <c r="A55" s="24">
        <v>7</v>
      </c>
      <c r="B55" s="25">
        <v>68</v>
      </c>
      <c r="C55" s="60" t="s">
        <v>54</v>
      </c>
      <c r="D55" s="61">
        <v>3000</v>
      </c>
      <c r="E55" s="34"/>
      <c r="F55" s="23">
        <f>D55+E55</f>
        <v>3000</v>
      </c>
    </row>
    <row r="56" spans="1:6" ht="12.75">
      <c r="A56" s="24">
        <v>8</v>
      </c>
      <c r="B56" s="25">
        <v>68</v>
      </c>
      <c r="C56" s="60" t="s">
        <v>55</v>
      </c>
      <c r="D56" s="61">
        <v>4000</v>
      </c>
      <c r="E56" s="34"/>
      <c r="F56" s="23">
        <f>D56+E56</f>
        <v>4000</v>
      </c>
    </row>
    <row r="57" spans="1:6" ht="12.75">
      <c r="A57" s="54"/>
      <c r="B57" s="55" t="s">
        <v>56</v>
      </c>
      <c r="C57" s="63" t="s">
        <v>57</v>
      </c>
      <c r="D57" s="64">
        <f>D58</f>
        <v>22000</v>
      </c>
      <c r="E57" s="64">
        <f>E58</f>
        <v>0</v>
      </c>
      <c r="F57" s="64">
        <f>F58</f>
        <v>22000</v>
      </c>
    </row>
    <row r="58" spans="1:6" ht="12.75">
      <c r="A58" s="24">
        <v>1</v>
      </c>
      <c r="B58" s="25">
        <v>68</v>
      </c>
      <c r="C58" s="60" t="s">
        <v>58</v>
      </c>
      <c r="D58" s="61">
        <v>22000</v>
      </c>
      <c r="E58" s="34"/>
      <c r="F58" s="23">
        <f>D58+E58</f>
        <v>22000</v>
      </c>
    </row>
    <row r="59" spans="1:6" ht="12.75">
      <c r="A59" s="54"/>
      <c r="B59" s="55" t="s">
        <v>59</v>
      </c>
      <c r="C59" s="63" t="s">
        <v>60</v>
      </c>
      <c r="D59" s="64">
        <f>SUM(D60:D66)</f>
        <v>26000</v>
      </c>
      <c r="E59" s="64">
        <f>SUM(E60:E66)</f>
        <v>0</v>
      </c>
      <c r="F59" s="64">
        <f>SUM(F60:F66)</f>
        <v>26000</v>
      </c>
    </row>
    <row r="60" spans="1:6" ht="12.75">
      <c r="A60" s="24">
        <v>1</v>
      </c>
      <c r="B60" s="25">
        <v>68</v>
      </c>
      <c r="C60" s="60" t="s">
        <v>61</v>
      </c>
      <c r="D60" s="61">
        <v>4000</v>
      </c>
      <c r="E60" s="34"/>
      <c r="F60" s="23">
        <f>D60+E60</f>
        <v>4000</v>
      </c>
    </row>
    <row r="61" spans="1:6" ht="12.75">
      <c r="A61" s="24">
        <v>2</v>
      </c>
      <c r="B61" s="25">
        <v>68</v>
      </c>
      <c r="C61" s="60" t="s">
        <v>62</v>
      </c>
      <c r="D61" s="61">
        <v>4000</v>
      </c>
      <c r="E61" s="34"/>
      <c r="F61" s="23">
        <f>D61+E61</f>
        <v>4000</v>
      </c>
    </row>
    <row r="62" spans="1:6" ht="12.75">
      <c r="A62" s="24">
        <v>3</v>
      </c>
      <c r="B62" s="25">
        <v>68</v>
      </c>
      <c r="C62" s="60" t="s">
        <v>63</v>
      </c>
      <c r="D62" s="61">
        <v>4000</v>
      </c>
      <c r="E62" s="34"/>
      <c r="F62" s="23">
        <f>D62+E62</f>
        <v>4000</v>
      </c>
    </row>
    <row r="63" spans="1:6" ht="12.75">
      <c r="A63" s="24">
        <v>4</v>
      </c>
      <c r="B63" s="25">
        <v>68</v>
      </c>
      <c r="C63" s="60" t="s">
        <v>64</v>
      </c>
      <c r="D63" s="61">
        <v>4000</v>
      </c>
      <c r="E63" s="34"/>
      <c r="F63" s="23">
        <f>D63+E63</f>
        <v>4000</v>
      </c>
    </row>
    <row r="64" spans="1:6" ht="12.75">
      <c r="A64" s="24">
        <v>5</v>
      </c>
      <c r="B64" s="25">
        <v>68</v>
      </c>
      <c r="C64" s="60" t="s">
        <v>65</v>
      </c>
      <c r="D64" s="61">
        <v>4000</v>
      </c>
      <c r="E64" s="34"/>
      <c r="F64" s="23">
        <f>D64+E64</f>
        <v>4000</v>
      </c>
    </row>
    <row r="65" spans="1:6" ht="12.75">
      <c r="A65" s="24">
        <v>6</v>
      </c>
      <c r="B65" s="25">
        <v>68</v>
      </c>
      <c r="C65" s="60" t="s">
        <v>66</v>
      </c>
      <c r="D65" s="61">
        <v>2000</v>
      </c>
      <c r="E65" s="34"/>
      <c r="F65" s="23">
        <f>D65+E65</f>
        <v>2000</v>
      </c>
    </row>
    <row r="66" spans="1:6" ht="12.75">
      <c r="A66" s="24">
        <v>7</v>
      </c>
      <c r="B66" s="25">
        <v>68</v>
      </c>
      <c r="C66" s="60" t="s">
        <v>67</v>
      </c>
      <c r="D66" s="61">
        <v>4000</v>
      </c>
      <c r="E66" s="34"/>
      <c r="F66" s="23">
        <f>D66+E66</f>
        <v>4000</v>
      </c>
    </row>
    <row r="67" spans="1:6" ht="12.75">
      <c r="A67" s="54"/>
      <c r="B67" s="55" t="s">
        <v>68</v>
      </c>
      <c r="C67" s="63" t="s">
        <v>69</v>
      </c>
      <c r="D67" s="64">
        <f>SUM(D68:D70)</f>
        <v>23000</v>
      </c>
      <c r="E67" s="64">
        <f>SUM(E68:E70)</f>
        <v>0</v>
      </c>
      <c r="F67" s="64">
        <f>SUM(F68:F70)</f>
        <v>23000</v>
      </c>
    </row>
    <row r="68" spans="1:6" ht="12.75">
      <c r="A68" s="24">
        <v>1</v>
      </c>
      <c r="B68" s="25">
        <v>68</v>
      </c>
      <c r="C68" s="60" t="s">
        <v>70</v>
      </c>
      <c r="D68" s="61">
        <v>10000</v>
      </c>
      <c r="E68" s="34"/>
      <c r="F68" s="23">
        <f>D68+E68</f>
        <v>10000</v>
      </c>
    </row>
    <row r="69" spans="1:6" ht="12.75">
      <c r="A69" s="24">
        <v>2</v>
      </c>
      <c r="B69" s="25">
        <v>68</v>
      </c>
      <c r="C69" s="60" t="s">
        <v>71</v>
      </c>
      <c r="D69" s="61">
        <v>5000</v>
      </c>
      <c r="E69" s="34"/>
      <c r="F69" s="23">
        <f>D69+E69</f>
        <v>5000</v>
      </c>
    </row>
    <row r="70" spans="1:6" ht="26.25">
      <c r="A70" s="24">
        <v>3</v>
      </c>
      <c r="B70" s="25">
        <v>68</v>
      </c>
      <c r="C70" s="60" t="s">
        <v>72</v>
      </c>
      <c r="D70" s="61">
        <v>8000</v>
      </c>
      <c r="E70" s="34"/>
      <c r="F70" s="23">
        <f>D70+E70</f>
        <v>8000</v>
      </c>
    </row>
    <row r="71" spans="1:6" ht="12.75">
      <c r="A71" s="54"/>
      <c r="B71" s="55" t="s">
        <v>73</v>
      </c>
      <c r="C71" s="63" t="s">
        <v>74</v>
      </c>
      <c r="D71" s="64">
        <f>D72+D73</f>
        <v>9500</v>
      </c>
      <c r="E71" s="64">
        <f>E72+E73</f>
        <v>0</v>
      </c>
      <c r="F71" s="64">
        <f>F72+F73</f>
        <v>9500</v>
      </c>
    </row>
    <row r="72" spans="1:6" ht="12.75">
      <c r="A72" s="24">
        <v>1</v>
      </c>
      <c r="B72" s="25">
        <v>68</v>
      </c>
      <c r="C72" s="60" t="s">
        <v>75</v>
      </c>
      <c r="D72" s="61">
        <v>5500</v>
      </c>
      <c r="E72" s="34"/>
      <c r="F72" s="23">
        <f>D72+E72</f>
        <v>5500</v>
      </c>
    </row>
    <row r="73" spans="1:6" ht="12.75">
      <c r="A73" s="24">
        <v>2</v>
      </c>
      <c r="B73" s="65">
        <v>68</v>
      </c>
      <c r="C73" s="60" t="s">
        <v>76</v>
      </c>
      <c r="D73" s="61">
        <v>4000</v>
      </c>
      <c r="E73" s="34"/>
      <c r="F73" s="23">
        <f aca="true" t="shared" si="1" ref="F73:F108">D73+E73</f>
        <v>4000</v>
      </c>
    </row>
    <row r="74" spans="1:6" ht="12.75">
      <c r="A74" s="54"/>
      <c r="B74" s="66" t="s">
        <v>77</v>
      </c>
      <c r="C74" s="63" t="s">
        <v>78</v>
      </c>
      <c r="D74" s="64">
        <f>D75</f>
        <v>2000</v>
      </c>
      <c r="E74" s="64">
        <f>E75</f>
        <v>0</v>
      </c>
      <c r="F74" s="64">
        <f>F75</f>
        <v>2000</v>
      </c>
    </row>
    <row r="75" spans="1:6" ht="12.75">
      <c r="A75" s="24">
        <v>1</v>
      </c>
      <c r="B75" s="25">
        <v>68</v>
      </c>
      <c r="C75" s="60" t="s">
        <v>79</v>
      </c>
      <c r="D75" s="61">
        <v>2000</v>
      </c>
      <c r="E75" s="34"/>
      <c r="F75" s="23">
        <f t="shared" si="1"/>
        <v>2000</v>
      </c>
    </row>
    <row r="76" spans="1:6" ht="12.75">
      <c r="A76" s="54"/>
      <c r="B76" s="55" t="s">
        <v>80</v>
      </c>
      <c r="C76" s="63" t="s">
        <v>81</v>
      </c>
      <c r="D76" s="64">
        <f>D77+D78</f>
        <v>4000</v>
      </c>
      <c r="E76" s="64">
        <f>E77+E78</f>
        <v>0</v>
      </c>
      <c r="F76" s="64">
        <f>F77+F78</f>
        <v>4000</v>
      </c>
    </row>
    <row r="77" spans="1:6" ht="12.75">
      <c r="A77" s="24">
        <v>1</v>
      </c>
      <c r="B77" s="25">
        <v>68</v>
      </c>
      <c r="C77" s="60" t="s">
        <v>82</v>
      </c>
      <c r="D77" s="61">
        <v>3000</v>
      </c>
      <c r="E77" s="34"/>
      <c r="F77" s="23">
        <f t="shared" si="1"/>
        <v>3000</v>
      </c>
    </row>
    <row r="78" spans="1:6" ht="12.75">
      <c r="A78" s="24">
        <v>2</v>
      </c>
      <c r="B78" s="25">
        <v>68</v>
      </c>
      <c r="C78" s="60" t="s">
        <v>83</v>
      </c>
      <c r="D78" s="61">
        <v>1000</v>
      </c>
      <c r="E78" s="34"/>
      <c r="F78" s="23">
        <f t="shared" si="1"/>
        <v>1000</v>
      </c>
    </row>
    <row r="79" spans="1:6" ht="12.75">
      <c r="A79" s="54"/>
      <c r="B79" s="55" t="s">
        <v>84</v>
      </c>
      <c r="C79" s="63" t="s">
        <v>85</v>
      </c>
      <c r="D79" s="64">
        <f>D80</f>
        <v>2000</v>
      </c>
      <c r="E79" s="64">
        <f>E80</f>
        <v>0</v>
      </c>
      <c r="F79" s="64">
        <f>F80</f>
        <v>2000</v>
      </c>
    </row>
    <row r="80" spans="1:6" ht="12.75">
      <c r="A80" s="24">
        <v>1</v>
      </c>
      <c r="B80" s="25">
        <v>68</v>
      </c>
      <c r="C80" s="60" t="s">
        <v>86</v>
      </c>
      <c r="D80" s="61">
        <v>2000</v>
      </c>
      <c r="E80" s="34"/>
      <c r="F80" s="23">
        <f t="shared" si="1"/>
        <v>2000</v>
      </c>
    </row>
    <row r="81" spans="1:6" ht="12.75">
      <c r="A81" s="67"/>
      <c r="B81" s="68"/>
      <c r="C81" s="69" t="s">
        <v>87</v>
      </c>
      <c r="D81" s="70">
        <f>SUM(D82:D86)</f>
        <v>39000</v>
      </c>
      <c r="E81" s="70">
        <f>SUM(E82:E86)</f>
        <v>0</v>
      </c>
      <c r="F81" s="70">
        <f>SUM(F82:F86)</f>
        <v>39000</v>
      </c>
    </row>
    <row r="82" spans="1:6" ht="12.75">
      <c r="A82" s="24">
        <v>1</v>
      </c>
      <c r="B82" s="25">
        <v>68</v>
      </c>
      <c r="C82" s="60" t="s">
        <v>88</v>
      </c>
      <c r="D82" s="23">
        <v>20000</v>
      </c>
      <c r="E82" s="34"/>
      <c r="F82" s="23">
        <f t="shared" si="1"/>
        <v>20000</v>
      </c>
    </row>
    <row r="83" spans="1:6" ht="12.75">
      <c r="A83" s="24">
        <v>2</v>
      </c>
      <c r="B83" s="25">
        <v>68</v>
      </c>
      <c r="C83" s="60" t="s">
        <v>89</v>
      </c>
      <c r="D83" s="23">
        <v>5000</v>
      </c>
      <c r="E83" s="34"/>
      <c r="F83" s="23">
        <f t="shared" si="1"/>
        <v>5000</v>
      </c>
    </row>
    <row r="84" spans="1:6" ht="12.75">
      <c r="A84" s="24">
        <v>3</v>
      </c>
      <c r="B84" s="25">
        <v>68</v>
      </c>
      <c r="C84" s="60" t="s">
        <v>90</v>
      </c>
      <c r="D84" s="23">
        <v>5000</v>
      </c>
      <c r="E84" s="34"/>
      <c r="F84" s="23">
        <f t="shared" si="1"/>
        <v>5000</v>
      </c>
    </row>
    <row r="85" spans="1:6" ht="26.25">
      <c r="A85" s="24">
        <v>4</v>
      </c>
      <c r="B85" s="25">
        <v>68</v>
      </c>
      <c r="C85" s="60" t="s">
        <v>91</v>
      </c>
      <c r="D85" s="23">
        <v>5000</v>
      </c>
      <c r="E85" s="34"/>
      <c r="F85" s="23">
        <f t="shared" si="1"/>
        <v>5000</v>
      </c>
    </row>
    <row r="86" spans="1:6" ht="26.25">
      <c r="A86" s="24">
        <v>5</v>
      </c>
      <c r="B86" s="25">
        <v>68</v>
      </c>
      <c r="C86" s="60" t="s">
        <v>92</v>
      </c>
      <c r="D86" s="23">
        <v>4000</v>
      </c>
      <c r="E86" s="34"/>
      <c r="F86" s="23">
        <f t="shared" si="1"/>
        <v>4000</v>
      </c>
    </row>
    <row r="87" spans="1:6" ht="12.75">
      <c r="A87" s="67"/>
      <c r="B87" s="68"/>
      <c r="C87" s="69" t="s">
        <v>93</v>
      </c>
      <c r="D87" s="70">
        <f>D88</f>
        <v>9500</v>
      </c>
      <c r="E87" s="70">
        <f>E88</f>
        <v>0</v>
      </c>
      <c r="F87" s="70">
        <f>F88</f>
        <v>9500</v>
      </c>
    </row>
    <row r="88" spans="1:6" ht="12.75">
      <c r="A88" s="24">
        <v>1</v>
      </c>
      <c r="B88" s="25">
        <v>68</v>
      </c>
      <c r="C88" s="60" t="s">
        <v>94</v>
      </c>
      <c r="D88" s="23">
        <v>9500</v>
      </c>
      <c r="E88" s="34"/>
      <c r="F88" s="23">
        <f t="shared" si="1"/>
        <v>9500</v>
      </c>
    </row>
    <row r="89" spans="1:6" ht="12.75">
      <c r="A89" s="67"/>
      <c r="B89" s="68"/>
      <c r="C89" s="69" t="s">
        <v>95</v>
      </c>
      <c r="D89" s="70">
        <f>D90+D91</f>
        <v>32000</v>
      </c>
      <c r="E89" s="70">
        <f>E90+E91</f>
        <v>0</v>
      </c>
      <c r="F89" s="70">
        <f>F90+F91</f>
        <v>32000</v>
      </c>
    </row>
    <row r="90" spans="1:6" ht="12.75">
      <c r="A90" s="24">
        <v>1</v>
      </c>
      <c r="B90" s="25">
        <v>68</v>
      </c>
      <c r="C90" s="60" t="s">
        <v>96</v>
      </c>
      <c r="D90" s="23">
        <v>23800</v>
      </c>
      <c r="E90" s="34"/>
      <c r="F90" s="23">
        <f t="shared" si="1"/>
        <v>23800</v>
      </c>
    </row>
    <row r="91" spans="1:6" ht="12.75">
      <c r="A91" s="24">
        <v>2</v>
      </c>
      <c r="B91" s="25">
        <v>68</v>
      </c>
      <c r="C91" s="60" t="s">
        <v>97</v>
      </c>
      <c r="D91" s="23">
        <v>8200</v>
      </c>
      <c r="E91" s="34"/>
      <c r="F91" s="23">
        <f t="shared" si="1"/>
        <v>8200</v>
      </c>
    </row>
    <row r="92" spans="1:6" ht="12.75">
      <c r="A92" s="67"/>
      <c r="B92" s="68"/>
      <c r="C92" s="69" t="s">
        <v>98</v>
      </c>
      <c r="D92" s="70">
        <f>D93+D94+D95+D96</f>
        <v>37700</v>
      </c>
      <c r="E92" s="70">
        <f>E93+E94+E95+E96</f>
        <v>0</v>
      </c>
      <c r="F92" s="70">
        <f>F93+F94+F95+F96</f>
        <v>37700</v>
      </c>
    </row>
    <row r="93" spans="1:6" ht="12.75">
      <c r="A93" s="24">
        <v>1</v>
      </c>
      <c r="B93" s="25">
        <v>68</v>
      </c>
      <c r="C93" s="60" t="s">
        <v>99</v>
      </c>
      <c r="D93" s="23">
        <v>2500</v>
      </c>
      <c r="E93" s="34"/>
      <c r="F93" s="23">
        <f t="shared" si="1"/>
        <v>2500</v>
      </c>
    </row>
    <row r="94" spans="1:6" ht="12.75">
      <c r="A94" s="24">
        <v>2</v>
      </c>
      <c r="B94" s="25">
        <v>68</v>
      </c>
      <c r="C94" s="60" t="s">
        <v>100</v>
      </c>
      <c r="D94" s="23">
        <v>1200</v>
      </c>
      <c r="E94" s="34"/>
      <c r="F94" s="23">
        <f t="shared" si="1"/>
        <v>1200</v>
      </c>
    </row>
    <row r="95" spans="1:6" ht="12.75">
      <c r="A95" s="24">
        <v>3</v>
      </c>
      <c r="B95" s="25">
        <v>68</v>
      </c>
      <c r="C95" s="60" t="s">
        <v>101</v>
      </c>
      <c r="D95" s="23">
        <v>30000</v>
      </c>
      <c r="E95" s="34"/>
      <c r="F95" s="23">
        <f t="shared" si="1"/>
        <v>30000</v>
      </c>
    </row>
    <row r="96" spans="1:6" ht="12.75">
      <c r="A96" s="24">
        <v>4</v>
      </c>
      <c r="B96" s="25">
        <v>68</v>
      </c>
      <c r="C96" s="60" t="s">
        <v>102</v>
      </c>
      <c r="D96" s="23">
        <v>4000</v>
      </c>
      <c r="E96" s="34"/>
      <c r="F96" s="23">
        <f t="shared" si="1"/>
        <v>4000</v>
      </c>
    </row>
    <row r="97" spans="1:6" ht="12.75">
      <c r="A97" s="67"/>
      <c r="B97" s="68"/>
      <c r="C97" s="69" t="s">
        <v>103</v>
      </c>
      <c r="D97" s="70">
        <f>D98+D99</f>
        <v>29000</v>
      </c>
      <c r="E97" s="70">
        <f>E98+E99</f>
        <v>0</v>
      </c>
      <c r="F97" s="70">
        <f>F98+F99</f>
        <v>29000</v>
      </c>
    </row>
    <row r="98" spans="1:6" ht="12.75">
      <c r="A98" s="24">
        <v>1</v>
      </c>
      <c r="B98" s="25">
        <v>68</v>
      </c>
      <c r="C98" s="60" t="s">
        <v>104</v>
      </c>
      <c r="D98" s="23">
        <v>9000</v>
      </c>
      <c r="E98" s="34"/>
      <c r="F98" s="23">
        <f t="shared" si="1"/>
        <v>9000</v>
      </c>
    </row>
    <row r="99" spans="1:6" ht="12.75">
      <c r="A99" s="24">
        <v>2</v>
      </c>
      <c r="B99" s="25">
        <v>68</v>
      </c>
      <c r="C99" s="60" t="s">
        <v>105</v>
      </c>
      <c r="D99" s="23">
        <v>20000</v>
      </c>
      <c r="E99" s="34"/>
      <c r="F99" s="23">
        <f t="shared" si="1"/>
        <v>20000</v>
      </c>
    </row>
    <row r="100" spans="1:6" ht="12.75">
      <c r="A100" s="67"/>
      <c r="B100" s="68"/>
      <c r="C100" s="69" t="s">
        <v>106</v>
      </c>
      <c r="D100" s="70">
        <f>D101+D102</f>
        <v>35000</v>
      </c>
      <c r="E100" s="70">
        <f>E101+E102</f>
        <v>0</v>
      </c>
      <c r="F100" s="70">
        <f>F101+F102</f>
        <v>35000</v>
      </c>
    </row>
    <row r="101" spans="1:6" ht="12.75">
      <c r="A101" s="24">
        <v>1</v>
      </c>
      <c r="B101" s="25">
        <v>68</v>
      </c>
      <c r="C101" s="60" t="s">
        <v>107</v>
      </c>
      <c r="D101" s="23">
        <v>15000</v>
      </c>
      <c r="E101" s="34"/>
      <c r="F101" s="23">
        <f t="shared" si="1"/>
        <v>15000</v>
      </c>
    </row>
    <row r="102" spans="1:6" ht="12.75">
      <c r="A102" s="24">
        <v>2</v>
      </c>
      <c r="B102" s="25">
        <v>68</v>
      </c>
      <c r="C102" s="60" t="s">
        <v>105</v>
      </c>
      <c r="D102" s="23">
        <v>20000</v>
      </c>
      <c r="E102" s="34"/>
      <c r="F102" s="23">
        <f t="shared" si="1"/>
        <v>20000</v>
      </c>
    </row>
    <row r="103" spans="1:6" ht="12.75">
      <c r="A103" s="46"/>
      <c r="B103" s="47"/>
      <c r="C103" s="69" t="s">
        <v>108</v>
      </c>
      <c r="D103" s="70">
        <f>D104+D105+D106+D107+D108+D109</f>
        <v>45000</v>
      </c>
      <c r="E103" s="70">
        <f>E104+E105+E106+E107+E108+E109</f>
        <v>0</v>
      </c>
      <c r="F103" s="70">
        <f>F104+F105+F106+F107+F108+F109</f>
        <v>45000</v>
      </c>
    </row>
    <row r="104" spans="1:6" ht="12.75">
      <c r="A104" s="24">
        <v>1</v>
      </c>
      <c r="B104" s="25">
        <v>68</v>
      </c>
      <c r="C104" s="60" t="s">
        <v>109</v>
      </c>
      <c r="D104" s="23">
        <v>16600</v>
      </c>
      <c r="E104" s="34"/>
      <c r="F104" s="23">
        <f t="shared" si="1"/>
        <v>16600</v>
      </c>
    </row>
    <row r="105" spans="1:6" ht="12.75">
      <c r="A105" s="71">
        <v>2</v>
      </c>
      <c r="B105" s="25">
        <v>68</v>
      </c>
      <c r="C105" s="60" t="s">
        <v>110</v>
      </c>
      <c r="D105" s="23">
        <v>5000</v>
      </c>
      <c r="E105" s="34"/>
      <c r="F105" s="23">
        <f t="shared" si="1"/>
        <v>5000</v>
      </c>
    </row>
    <row r="106" spans="1:6" ht="12.75">
      <c r="A106" s="24">
        <v>3</v>
      </c>
      <c r="B106" s="25">
        <v>68</v>
      </c>
      <c r="C106" s="60" t="s">
        <v>111</v>
      </c>
      <c r="D106" s="23">
        <v>6600</v>
      </c>
      <c r="E106" s="34"/>
      <c r="F106" s="23">
        <f t="shared" si="1"/>
        <v>6600</v>
      </c>
    </row>
    <row r="107" spans="1:6" ht="12.75">
      <c r="A107" s="71">
        <v>4</v>
      </c>
      <c r="B107" s="25">
        <v>68</v>
      </c>
      <c r="C107" s="60" t="s">
        <v>112</v>
      </c>
      <c r="D107" s="23">
        <v>6600</v>
      </c>
      <c r="E107" s="34"/>
      <c r="F107" s="23">
        <f t="shared" si="1"/>
        <v>6600</v>
      </c>
    </row>
    <row r="108" spans="1:6" ht="12.75">
      <c r="A108" s="71">
        <v>5</v>
      </c>
      <c r="B108" s="25">
        <v>68</v>
      </c>
      <c r="C108" s="72" t="s">
        <v>113</v>
      </c>
      <c r="D108" s="73">
        <v>6600</v>
      </c>
      <c r="E108" s="34"/>
      <c r="F108" s="23">
        <f t="shared" si="1"/>
        <v>6600</v>
      </c>
    </row>
    <row r="109" spans="1:6" ht="12.75">
      <c r="A109" s="71">
        <v>6</v>
      </c>
      <c r="B109" s="25">
        <v>68</v>
      </c>
      <c r="C109" s="74" t="s">
        <v>114</v>
      </c>
      <c r="D109" s="23">
        <v>3600</v>
      </c>
      <c r="E109" s="34"/>
      <c r="F109" s="23">
        <f>D109+E109</f>
        <v>3600</v>
      </c>
    </row>
    <row r="110" spans="1:6" s="31" customFormat="1" ht="12.75">
      <c r="A110" s="27"/>
      <c r="B110" s="28"/>
      <c r="C110" s="29" t="s">
        <v>115</v>
      </c>
      <c r="D110" s="30">
        <f>SUM(D111:D111)</f>
        <v>61000</v>
      </c>
      <c r="E110" s="30">
        <f>SUM(E111:E111)</f>
        <v>0</v>
      </c>
      <c r="F110" s="30">
        <f>SUM(F111:F111)</f>
        <v>61000</v>
      </c>
    </row>
    <row r="111" spans="1:6" ht="12.75">
      <c r="A111" s="32">
        <v>1</v>
      </c>
      <c r="B111" s="18">
        <v>68</v>
      </c>
      <c r="C111" s="26" t="s">
        <v>116</v>
      </c>
      <c r="D111" s="23">
        <v>61000</v>
      </c>
      <c r="E111" s="34"/>
      <c r="F111" s="23">
        <f>D111+E111</f>
        <v>61000</v>
      </c>
    </row>
    <row r="112" spans="1:6" s="31" customFormat="1" ht="12.75">
      <c r="A112" s="27"/>
      <c r="B112" s="28"/>
      <c r="C112" s="29" t="s">
        <v>117</v>
      </c>
      <c r="D112" s="30">
        <f>SUM(D113:D113)</f>
        <v>4000</v>
      </c>
      <c r="E112" s="30">
        <f>SUM(E113:E113)</f>
        <v>0</v>
      </c>
      <c r="F112" s="30">
        <f>SUM(F113:F113)</f>
        <v>4000</v>
      </c>
    </row>
    <row r="113" spans="1:6" ht="12.75">
      <c r="A113" s="32">
        <v>1</v>
      </c>
      <c r="B113" s="18">
        <v>83</v>
      </c>
      <c r="C113" s="26" t="s">
        <v>118</v>
      </c>
      <c r="D113" s="23">
        <v>4000</v>
      </c>
      <c r="E113" s="34"/>
      <c r="F113" s="23">
        <f>D113+E113</f>
        <v>4000</v>
      </c>
    </row>
    <row r="114" spans="1:6" s="31" customFormat="1" ht="26.25">
      <c r="A114" s="27"/>
      <c r="B114" s="75">
        <v>84</v>
      </c>
      <c r="C114" s="29" t="s">
        <v>119</v>
      </c>
      <c r="D114" s="30">
        <f>SUM(D115:D122)</f>
        <v>2188000</v>
      </c>
      <c r="E114" s="30">
        <f>SUM(E115:E122)</f>
        <v>0</v>
      </c>
      <c r="F114" s="30">
        <f>SUM(F115:F122)</f>
        <v>2188000</v>
      </c>
    </row>
    <row r="115" spans="1:6" ht="26.25">
      <c r="A115" s="32">
        <v>1</v>
      </c>
      <c r="B115" s="18">
        <v>84</v>
      </c>
      <c r="C115" s="26" t="s">
        <v>120</v>
      </c>
      <c r="D115" s="23">
        <v>1000000</v>
      </c>
      <c r="E115" s="34"/>
      <c r="F115" s="23">
        <f>D115+E115</f>
        <v>1000000</v>
      </c>
    </row>
    <row r="116" spans="1:6" ht="12.75">
      <c r="A116" s="32">
        <v>2</v>
      </c>
      <c r="B116" s="18">
        <v>84</v>
      </c>
      <c r="C116" s="26" t="s">
        <v>121</v>
      </c>
      <c r="D116" s="23">
        <v>900000</v>
      </c>
      <c r="E116" s="23">
        <v>-540000</v>
      </c>
      <c r="F116" s="23">
        <f>D116+E116</f>
        <v>360000</v>
      </c>
    </row>
    <row r="117" spans="1:6" ht="26.25">
      <c r="A117" s="32">
        <v>3</v>
      </c>
      <c r="B117" s="18">
        <v>84</v>
      </c>
      <c r="C117" s="26" t="s">
        <v>122</v>
      </c>
      <c r="D117" s="23">
        <v>50000</v>
      </c>
      <c r="E117" s="23"/>
      <c r="F117" s="23">
        <f aca="true" t="shared" si="2" ref="F117:F122">D117+E117</f>
        <v>50000</v>
      </c>
    </row>
    <row r="118" spans="1:6" ht="26.25">
      <c r="A118" s="32">
        <v>4</v>
      </c>
      <c r="B118" s="18">
        <v>84</v>
      </c>
      <c r="C118" s="26" t="s">
        <v>123</v>
      </c>
      <c r="D118" s="23">
        <v>35000</v>
      </c>
      <c r="E118" s="23"/>
      <c r="F118" s="23">
        <f t="shared" si="2"/>
        <v>35000</v>
      </c>
    </row>
    <row r="119" spans="1:6" ht="12.75">
      <c r="A119" s="32">
        <v>5</v>
      </c>
      <c r="B119" s="18">
        <v>84</v>
      </c>
      <c r="C119" s="26" t="s">
        <v>124</v>
      </c>
      <c r="D119" s="23">
        <v>130000</v>
      </c>
      <c r="E119" s="23"/>
      <c r="F119" s="23">
        <f t="shared" si="2"/>
        <v>130000</v>
      </c>
    </row>
    <row r="120" spans="1:6" ht="12.75">
      <c r="A120" s="32">
        <v>6</v>
      </c>
      <c r="B120" s="18">
        <v>84</v>
      </c>
      <c r="C120" s="26" t="s">
        <v>125</v>
      </c>
      <c r="D120" s="23">
        <v>73000</v>
      </c>
      <c r="E120" s="23"/>
      <c r="F120" s="23">
        <f t="shared" si="2"/>
        <v>73000</v>
      </c>
    </row>
    <row r="121" spans="1:6" ht="26.25">
      <c r="A121" s="32">
        <v>7</v>
      </c>
      <c r="B121" s="18">
        <v>84</v>
      </c>
      <c r="C121" s="77" t="s">
        <v>130</v>
      </c>
      <c r="D121" s="34"/>
      <c r="E121" s="23">
        <v>450000</v>
      </c>
      <c r="F121" s="23">
        <f t="shared" si="2"/>
        <v>450000</v>
      </c>
    </row>
    <row r="122" spans="1:6" ht="26.25">
      <c r="A122" s="32">
        <v>8</v>
      </c>
      <c r="B122" s="18">
        <v>84</v>
      </c>
      <c r="C122" s="77" t="s">
        <v>132</v>
      </c>
      <c r="D122" s="34"/>
      <c r="E122" s="23">
        <v>90000</v>
      </c>
      <c r="F122" s="23">
        <f t="shared" si="2"/>
        <v>90000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horizontalDpi="600" verticalDpi="600" orientation="portrait" paperSize="9" r:id="rId1"/>
  <headerFooter alignWithMargins="0">
    <oddHeader>&amp;L&amp;"Arial,Aldin"ROMÂNIA
JUDEŢUL MUREŞ
CONSILIUL JUDEŢEAN&amp;C&amp;"Arial,Aldin"
PROGRAMUL DE REPARAŢII PE ANUL 2013&amp;R&amp;"Arial,Aldin"Anexa nr.8/a la HCJM nr.       /05.09.2013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Manuela Musat</cp:lastModifiedBy>
  <cp:lastPrinted>2013-09-05T08:49:59Z</cp:lastPrinted>
  <dcterms:created xsi:type="dcterms:W3CDTF">2013-08-13T08:09:15Z</dcterms:created>
  <dcterms:modified xsi:type="dcterms:W3CDTF">2013-09-18T10:29:21Z</dcterms:modified>
  <cp:category/>
  <cp:version/>
  <cp:contentType/>
  <cp:contentStatus/>
</cp:coreProperties>
</file>