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reparatii 2010 aug 2" sheetId="1" r:id="rId1"/>
  </sheets>
  <externalReferences>
    <externalReference r:id="rId4"/>
  </externalReferences>
  <definedNames>
    <definedName name="_xlnm._FilterDatabase" localSheetId="0" hidden="1">'reparatii 2010 aug 2'!$A$2:$G$86</definedName>
    <definedName name="_xlnm.Print_Titles" localSheetId="0">'reparatii 2010 aug 2'!$A:$D,'reparatii 2010 aug 2'!$2:$3</definedName>
  </definedNames>
  <calcPr fullCalcOnLoad="1"/>
</workbook>
</file>

<file path=xl/sharedStrings.xml><?xml version="1.0" encoding="utf-8"?>
<sst xmlns="http://schemas.openxmlformats.org/spreadsheetml/2006/main" count="142" uniqueCount="131">
  <si>
    <t>-lei-</t>
  </si>
  <si>
    <t>Nr. crt.</t>
  </si>
  <si>
    <t>Simb.
cap. bug.</t>
  </si>
  <si>
    <t>Unitate / Obiectiv</t>
  </si>
  <si>
    <t>Denumirea lucrării</t>
  </si>
  <si>
    <t>Prrevederi 2010</t>
  </si>
  <si>
    <t>Influenţă</t>
  </si>
  <si>
    <t>Valori rectificate</t>
  </si>
  <si>
    <t>1</t>
  </si>
  <si>
    <t>3</t>
  </si>
  <si>
    <t>4</t>
  </si>
  <si>
    <t>5</t>
  </si>
  <si>
    <t>6</t>
  </si>
  <si>
    <t xml:space="preserve">TOTAL REPARATII 2010,    din care:                                                                </t>
  </si>
  <si>
    <t xml:space="preserve">CONSILIUL JUDETEAN MURES   </t>
  </si>
  <si>
    <t>CAPITOL 51</t>
  </si>
  <si>
    <t xml:space="preserve">Sediul Administrativ  </t>
  </si>
  <si>
    <t>Amenajare şi restaurare sala mică de şedinţe</t>
  </si>
  <si>
    <t>Reparaţii exterioare şi interioare (ferestre, igienizări, igrasie, montare termostate la calorifere)</t>
  </si>
  <si>
    <t>Reparaţii boltă şi restaurare hol la intrarea principală</t>
  </si>
  <si>
    <t>Reparaţii instalaţii electrice (suplimentarea nr. de prize pentru calculatoare, mutare tablouri electrice din arhive şi magazii)</t>
  </si>
  <si>
    <t>CAPITOL 60</t>
  </si>
  <si>
    <t>Autocamion</t>
  </si>
  <si>
    <t>Reparaţii</t>
  </si>
  <si>
    <t>SERVICIUL PUBLIC de PAZĂ a OBIECTIVELOR de INTERES JUDEŢEAN MUREŞ</t>
  </si>
  <si>
    <t>imobilul din str. Călăraşilor nr. 46</t>
  </si>
  <si>
    <t>Lucrări de intervenţie la acoperişul imobilului din str. Călăraşilor nr. 46</t>
  </si>
  <si>
    <t>Reparaţii curente</t>
  </si>
  <si>
    <t>CENTRUL ŞCOLAR PENTRU EDUCAŢIE INCLUZIVĂ NR.1</t>
  </si>
  <si>
    <t>Clădirea Centrului Şcolar ptr. Educaţie Incluzivă nr.1</t>
  </si>
  <si>
    <t>Igienizare cantină şi grupuri sanitare</t>
  </si>
  <si>
    <t>CENTRUL ŞCOLAR PENTRU EDUCAŢIE INCLUZIVĂ NR.2</t>
  </si>
  <si>
    <t>Incinta Centrului Şcolar ptr. Educaţie Incluzivă nr.2</t>
  </si>
  <si>
    <t>Lucrări de reparaţii instalaţie electrică interioară, igienizarea şi zugrăvirea sălilor de clasă, a grupurilor sanitare, a holurilor şi a coridoarelor</t>
  </si>
  <si>
    <t>Reamenajare băi</t>
  </si>
  <si>
    <t>Clădire Tîrnăveni</t>
  </si>
  <si>
    <t>Lucrări de hidroizolaţie acoperiş</t>
  </si>
  <si>
    <t>Igienizarea şi zugrăvirea sălilor de clasă, a grupurilor sanitare, a holurilor şi a coridoarelor</t>
  </si>
  <si>
    <t>Înlocuire tâmplărie lemn (ferestre, uşi) cu tâmplărie termopan</t>
  </si>
  <si>
    <t>CENTRUL ŞCOLAR DE EDUCAŢIE INCLUZIVĂ NR.3 S.A.M. REGHIN</t>
  </si>
  <si>
    <t>Clădirea Şcolii vechi</t>
  </si>
  <si>
    <t>Reparaţii acoperiş</t>
  </si>
  <si>
    <t xml:space="preserve">UNITATI  DE  CULTURA      </t>
  </si>
  <si>
    <t>Ansamblul Artistic Profesionist "Mureşul"</t>
  </si>
  <si>
    <t xml:space="preserve">Clădire, sală repetiţie, str.Revoluţiei 45 </t>
  </si>
  <si>
    <t>Sală spectacole B-dul 1848</t>
  </si>
  <si>
    <t>Reparaţii scenă, montat linoleu</t>
  </si>
  <si>
    <t>Autocar</t>
  </si>
  <si>
    <t>Reparaţii sistem frânare, montat parbriz, etc.</t>
  </si>
  <si>
    <t xml:space="preserve">Muzeul Judetean MURES                             </t>
  </si>
  <si>
    <t>Cetatea Medievală</t>
  </si>
  <si>
    <t xml:space="preserve">Subzidire pivniţă, subzidire bolţi </t>
  </si>
  <si>
    <t>Renovare patru săli expoziţie, coridor</t>
  </si>
  <si>
    <t>Branşament apă rece pentru separare consum</t>
  </si>
  <si>
    <t>Tâmplărie termoizolantă din lemn stratificat</t>
  </si>
  <si>
    <t>Palatul Culturii</t>
  </si>
  <si>
    <t>Reparaţii expoziţie Art Nouveau</t>
  </si>
  <si>
    <t xml:space="preserve">Iluminat Sala de Oglinzi </t>
  </si>
  <si>
    <t>Reparaţii ferestre depozite şi săli de expoziţie Secţia de artă etajul II, aripa stângă</t>
  </si>
  <si>
    <t>Muzeul de Etnografie</t>
  </si>
  <si>
    <t>Acces scară mansardă</t>
  </si>
  <si>
    <t>Sediul administrativ str. Mărăşti nr. 8</t>
  </si>
  <si>
    <t>Castelul Gurghiu</t>
  </si>
  <si>
    <t xml:space="preserve">Biblioteca Judeteana Mures                           </t>
  </si>
  <si>
    <t>Biblioteca Judeţeană Mureş</t>
  </si>
  <si>
    <t>Reparaţii curente instalaţia de apă, încălzire centrală, instalaţii electrice şi sanitare</t>
  </si>
  <si>
    <t>Biblioteca Teleki</t>
  </si>
  <si>
    <t>Ignifugare acoperiş</t>
  </si>
  <si>
    <t>Muzeul Judeţean Mureş (Administratia Palatului Culturii)</t>
  </si>
  <si>
    <t>Reparaţii faţadă clădire</t>
  </si>
  <si>
    <t>Sala de oglinzi</t>
  </si>
  <si>
    <t>Reparaţii mobilier</t>
  </si>
  <si>
    <t>Reparaţii sistem de iluminat</t>
  </si>
  <si>
    <t>Alte reparaţii curente: ferestre, revizii la instalaţia de climatizare, verificări periodice la instalaţia electrică, întreţinere sistem de antiefracţie etc.</t>
  </si>
  <si>
    <t xml:space="preserve">D.G.A.S.P.C. MUREŞ   </t>
  </si>
  <si>
    <t>Sediu DGASPC str. Trebely</t>
  </si>
  <si>
    <t xml:space="preserve">Reparaţii gard </t>
  </si>
  <si>
    <t xml:space="preserve">Corp clădire poartă - sediu DGASPC </t>
  </si>
  <si>
    <t>CRCDN - PIN 2 - str. Slatina nr. 13</t>
  </si>
  <si>
    <t>Reparat horn</t>
  </si>
  <si>
    <t>CRCDN - PIN 2 - str. Turnu Roşu nr. 2/A</t>
  </si>
  <si>
    <t>Repararea instalaţiei de încălzire</t>
  </si>
  <si>
    <t>CRCDN Trebely 3</t>
  </si>
  <si>
    <t>Zugrăvirea interioară a clădirii</t>
  </si>
  <si>
    <t>CRCDN Ceuaşu de Campie - nr. 43</t>
  </si>
  <si>
    <t>Reparaţii instalaţii electrice</t>
  </si>
  <si>
    <t>SIRU</t>
  </si>
  <si>
    <t>CTF TÂRNĂVENI - Str. Coşbuc 10</t>
  </si>
  <si>
    <t>Reparaţie parţială acoperiş</t>
  </si>
  <si>
    <t>COMPLEX SÎNCRAI - SÎNTANA</t>
  </si>
  <si>
    <t>Reparaţii instalaţia electrică interioară şi reparaţii clădiri</t>
  </si>
  <si>
    <t>Reparatii curente instalaţii sanitare</t>
  </si>
  <si>
    <t>CTF REGHIN - PETELEA</t>
  </si>
  <si>
    <t>Reparaţii la grupuri sanitare</t>
  </si>
  <si>
    <t>CTF Subcetate</t>
  </si>
  <si>
    <t xml:space="preserve">Igienizări interior-exterior </t>
  </si>
  <si>
    <t>Construirea unui acoperiş tip şarpantă la intrare subsol bucătărie</t>
  </si>
  <si>
    <t xml:space="preserve">Igienizare şi reparare bloc alimentar  </t>
  </si>
  <si>
    <t>CIA REGHIN</t>
  </si>
  <si>
    <t>Igienizări şi reparaţii subsol Casa Speranţei</t>
  </si>
  <si>
    <t>Amenajare curte interioară şi trotuare</t>
  </si>
  <si>
    <t>CRRN CALUGĂRENI</t>
  </si>
  <si>
    <t>Lucrări de zugrăvit</t>
  </si>
  <si>
    <t xml:space="preserve">Reparaţii şi vopsire gard lemn </t>
  </si>
  <si>
    <t xml:space="preserve">Reparaţii gard de sârmă </t>
  </si>
  <si>
    <t xml:space="preserve">Reparaţii şi vopsire uşi şi ferestre </t>
  </si>
  <si>
    <t>Reparaţii băi şi grupuri sanitare</t>
  </si>
  <si>
    <t xml:space="preserve">Renovare magazie de alimente </t>
  </si>
  <si>
    <t>CTF judeţ</t>
  </si>
  <si>
    <t xml:space="preserve">Igienizări interioare  </t>
  </si>
  <si>
    <t xml:space="preserve">CTF ŞINCAI </t>
  </si>
  <si>
    <t>Reparaţii clădire</t>
  </si>
  <si>
    <t>CRRN REGHIN</t>
  </si>
  <si>
    <t>Igienizat interior şi reparaţii exterioare clădire</t>
  </si>
  <si>
    <t>CP7 ZAU DE CÎMPIE</t>
  </si>
  <si>
    <t>Igienizări interioare şi reparaţii instalaţii sanitare, reparaţii instalaţia electrică</t>
  </si>
  <si>
    <t>CIA CĂPUŞ</t>
  </si>
  <si>
    <t>Reparaţii şi igienizări</t>
  </si>
  <si>
    <t>CIA Sighişoara</t>
  </si>
  <si>
    <t>Reparaţii grupuri sanitare</t>
  </si>
  <si>
    <t>CIA LUNCA MUREŞ</t>
  </si>
  <si>
    <t xml:space="preserve">Reparaţii şi igienizări </t>
  </si>
  <si>
    <t>CIA GLODENI</t>
  </si>
  <si>
    <t>CRRN BRANCOVENESTI</t>
  </si>
  <si>
    <t xml:space="preserve">AEROPORT                                                        </t>
  </si>
  <si>
    <t>Utilaj de deszăpezire pistă</t>
  </si>
  <si>
    <t xml:space="preserve">Perie de sârmă </t>
  </si>
  <si>
    <t>Pista de aterizare - decolare</t>
  </si>
  <si>
    <t xml:space="preserve">Reparaţii dale izolate </t>
  </si>
  <si>
    <t>Pilon iluminat platformă parcare aeronave</t>
  </si>
  <si>
    <t xml:space="preserve">Reparaţii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</si>
</sst>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26" fillId="31" borderId="4" applyNumberFormat="0" applyFont="0" applyAlignment="0" applyProtection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 vertical="center" wrapText="1"/>
    </xf>
    <xf numFmtId="3" fontId="20" fillId="34" borderId="10" xfId="0" applyNumberFormat="1" applyFont="1" applyFill="1" applyBorder="1" applyAlignment="1">
      <alignment horizontal="left" vertical="center" wrapText="1"/>
    </xf>
    <xf numFmtId="3" fontId="20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1" fillId="34" borderId="10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3" fontId="21" fillId="34" borderId="10" xfId="0" applyNumberFormat="1" applyFont="1" applyFill="1" applyBorder="1" applyAlignment="1">
      <alignment horizontal="left" vertical="center" wrapText="1"/>
    </xf>
    <xf numFmtId="3" fontId="21" fillId="34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4" fillId="36" borderId="10" xfId="0" applyFont="1" applyFill="1" applyBorder="1" applyAlignment="1">
      <alignment horizontal="right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left" vertical="center" wrapText="1"/>
    </xf>
    <xf numFmtId="0" fontId="24" fillId="36" borderId="10" xfId="0" applyFont="1" applyFill="1" applyBorder="1" applyAlignment="1">
      <alignment horizontal="left" vertical="center" wrapText="1"/>
    </xf>
    <xf numFmtId="3" fontId="18" fillId="36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right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left" vertical="center" wrapText="1"/>
    </xf>
    <xf numFmtId="3" fontId="18" fillId="37" borderId="10" xfId="0" applyNumberFormat="1" applyFont="1" applyFill="1" applyBorder="1" applyAlignment="1">
      <alignment horizontal="left" vertical="center" wrapText="1"/>
    </xf>
    <xf numFmtId="3" fontId="18" fillId="37" borderId="1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get%202010\august%202\reparatii%20anexa%209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aratii 2010 "/>
      <sheetName val="reparatii 2010 cu PC"/>
      <sheetName val="reparatii 2010 aug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16" sqref="J16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24.8515625" style="3" customWidth="1"/>
    <col min="4" max="4" width="33.140625" style="4" customWidth="1"/>
    <col min="5" max="5" width="10.421875" style="5" customWidth="1"/>
    <col min="6" max="6" width="10.57421875" style="6" customWidth="1"/>
    <col min="7" max="7" width="10.00390625" style="8" customWidth="1"/>
    <col min="8" max="16384" width="9.140625" style="8" customWidth="1"/>
  </cols>
  <sheetData>
    <row r="1" ht="12.75">
      <c r="G1" s="7" t="s">
        <v>0</v>
      </c>
    </row>
    <row r="2" spans="1:7" s="12" customFormat="1" ht="38.25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spans="1:7" s="12" customFormat="1" ht="12.75">
      <c r="A3" s="9">
        <v>0</v>
      </c>
      <c r="B3" s="10" t="s">
        <v>8</v>
      </c>
      <c r="C3" s="9">
        <v>2</v>
      </c>
      <c r="D3" s="10" t="s">
        <v>9</v>
      </c>
      <c r="E3" s="10" t="s">
        <v>10</v>
      </c>
      <c r="F3" s="10" t="s">
        <v>11</v>
      </c>
      <c r="G3" s="10" t="s">
        <v>12</v>
      </c>
    </row>
    <row r="4" spans="1:7" s="18" customFormat="1" ht="25.5">
      <c r="A4" s="13"/>
      <c r="B4" s="14"/>
      <c r="C4" s="15" t="s">
        <v>13</v>
      </c>
      <c r="D4" s="16"/>
      <c r="E4" s="17">
        <f>E5+E13+E16+E18+E24+E26+E50+E83</f>
        <v>4492678</v>
      </c>
      <c r="F4" s="17">
        <f>F5+F13+F16+F18+F24+F26+F50+F83</f>
        <v>0</v>
      </c>
      <c r="G4" s="17">
        <f>G5+G13+G16+G18+G24+G26+G50+G83</f>
        <v>4492678</v>
      </c>
    </row>
    <row r="5" spans="1:7" s="24" customFormat="1" ht="25.5">
      <c r="A5" s="19"/>
      <c r="B5" s="20"/>
      <c r="C5" s="21" t="s">
        <v>14</v>
      </c>
      <c r="D5" s="22"/>
      <c r="E5" s="23">
        <f>E6+E11</f>
        <v>1367000</v>
      </c>
      <c r="F5" s="23">
        <f>F6+F11</f>
        <v>0</v>
      </c>
      <c r="G5" s="23">
        <f>G6+G11</f>
        <v>1367000</v>
      </c>
    </row>
    <row r="6" spans="1:7" s="24" customFormat="1" ht="12.75">
      <c r="A6" s="25"/>
      <c r="B6" s="26"/>
      <c r="C6" s="27" t="s">
        <v>15</v>
      </c>
      <c r="D6" s="28"/>
      <c r="E6" s="29">
        <f>SUM(E7:E10)</f>
        <v>1360000</v>
      </c>
      <c r="F6" s="29">
        <f>SUM(F7:F10)</f>
        <v>0</v>
      </c>
      <c r="G6" s="29">
        <f>SUM(G7:G10)</f>
        <v>1360000</v>
      </c>
    </row>
    <row r="7" spans="1:7" ht="25.5">
      <c r="A7" s="30">
        <v>1</v>
      </c>
      <c r="B7" s="31">
        <v>51</v>
      </c>
      <c r="C7" s="32" t="s">
        <v>16</v>
      </c>
      <c r="D7" s="33" t="s">
        <v>17</v>
      </c>
      <c r="E7" s="34">
        <v>50000</v>
      </c>
      <c r="F7" s="35"/>
      <c r="G7" s="35">
        <f>F7+E7</f>
        <v>50000</v>
      </c>
    </row>
    <row r="8" spans="1:7" ht="38.25">
      <c r="A8" s="30">
        <v>2</v>
      </c>
      <c r="B8" s="31">
        <v>51</v>
      </c>
      <c r="C8" s="32"/>
      <c r="D8" s="33" t="s">
        <v>18</v>
      </c>
      <c r="E8" s="34">
        <v>200000</v>
      </c>
      <c r="F8" s="35"/>
      <c r="G8" s="35">
        <f>F8+E8</f>
        <v>200000</v>
      </c>
    </row>
    <row r="9" spans="1:7" ht="25.5">
      <c r="A9" s="30">
        <v>3</v>
      </c>
      <c r="B9" s="31">
        <v>51</v>
      </c>
      <c r="C9" s="32"/>
      <c r="D9" s="33" t="s">
        <v>19</v>
      </c>
      <c r="E9" s="34">
        <v>1050000</v>
      </c>
      <c r="F9" s="35"/>
      <c r="G9" s="35">
        <f>F9+E9</f>
        <v>1050000</v>
      </c>
    </row>
    <row r="10" spans="1:7" ht="51">
      <c r="A10" s="30">
        <v>4</v>
      </c>
      <c r="B10" s="31">
        <v>51</v>
      </c>
      <c r="C10" s="32"/>
      <c r="D10" s="33" t="s">
        <v>20</v>
      </c>
      <c r="E10" s="34">
        <v>60000</v>
      </c>
      <c r="F10" s="35"/>
      <c r="G10" s="35">
        <f>F10+E10</f>
        <v>60000</v>
      </c>
    </row>
    <row r="11" spans="1:7" s="24" customFormat="1" ht="12.75">
      <c r="A11" s="36"/>
      <c r="B11" s="37"/>
      <c r="C11" s="27" t="s">
        <v>21</v>
      </c>
      <c r="D11" s="28"/>
      <c r="E11" s="29">
        <f>SUM(E12:E12)</f>
        <v>7000</v>
      </c>
      <c r="F11" s="29">
        <f>SUM(F12:F12)</f>
        <v>0</v>
      </c>
      <c r="G11" s="29">
        <f>SUM(G12:G12)</f>
        <v>7000</v>
      </c>
    </row>
    <row r="12" spans="1:7" ht="12.75">
      <c r="A12" s="38">
        <v>5</v>
      </c>
      <c r="B12" s="39">
        <v>60</v>
      </c>
      <c r="C12" s="40" t="s">
        <v>22</v>
      </c>
      <c r="D12" s="33" t="s">
        <v>23</v>
      </c>
      <c r="E12" s="41">
        <v>7000</v>
      </c>
      <c r="F12" s="35"/>
      <c r="G12" s="35">
        <f>F12+E12</f>
        <v>7000</v>
      </c>
    </row>
    <row r="13" spans="1:7" s="24" customFormat="1" ht="38.25" customHeight="1">
      <c r="A13" s="42"/>
      <c r="B13" s="43"/>
      <c r="C13" s="44" t="s">
        <v>24</v>
      </c>
      <c r="D13" s="45"/>
      <c r="E13" s="46">
        <f>SUM(E14:E15)</f>
        <v>2050</v>
      </c>
      <c r="F13" s="46">
        <f>SUM(F14:F15)</f>
        <v>0</v>
      </c>
      <c r="G13" s="46">
        <f>SUM(G14:G15)</f>
        <v>2050</v>
      </c>
    </row>
    <row r="14" spans="1:7" ht="25.5">
      <c r="A14" s="38">
        <v>1</v>
      </c>
      <c r="B14" s="39">
        <v>54</v>
      </c>
      <c r="C14" s="40" t="s">
        <v>25</v>
      </c>
      <c r="D14" s="40" t="s">
        <v>26</v>
      </c>
      <c r="E14" s="41">
        <v>1400</v>
      </c>
      <c r="F14" s="35"/>
      <c r="G14" s="35">
        <f>E14+F14</f>
        <v>1400</v>
      </c>
    </row>
    <row r="15" spans="1:7" ht="12.75">
      <c r="A15" s="38">
        <v>2</v>
      </c>
      <c r="B15" s="39">
        <v>54</v>
      </c>
      <c r="C15" s="40"/>
      <c r="D15" s="40" t="s">
        <v>27</v>
      </c>
      <c r="E15" s="41">
        <v>650</v>
      </c>
      <c r="F15" s="35"/>
      <c r="G15" s="35">
        <f>E15+F15</f>
        <v>650</v>
      </c>
    </row>
    <row r="16" spans="1:7" s="24" customFormat="1" ht="38.25">
      <c r="A16" s="42"/>
      <c r="B16" s="43"/>
      <c r="C16" s="44" t="s">
        <v>28</v>
      </c>
      <c r="D16" s="45"/>
      <c r="E16" s="46">
        <f>SUM(E17)</f>
        <v>10000</v>
      </c>
      <c r="F16" s="46">
        <f>SUM(F17)</f>
        <v>0</v>
      </c>
      <c r="G16" s="46">
        <f>SUM(G17)</f>
        <v>10000</v>
      </c>
    </row>
    <row r="17" spans="1:7" ht="25.5">
      <c r="A17" s="30">
        <v>1</v>
      </c>
      <c r="B17" s="47">
        <v>65</v>
      </c>
      <c r="C17" s="48" t="s">
        <v>29</v>
      </c>
      <c r="D17" s="33" t="s">
        <v>30</v>
      </c>
      <c r="E17" s="41">
        <v>10000</v>
      </c>
      <c r="F17" s="35"/>
      <c r="G17" s="35">
        <f>F17+E17</f>
        <v>10000</v>
      </c>
    </row>
    <row r="18" spans="1:7" s="24" customFormat="1" ht="38.25">
      <c r="A18" s="42"/>
      <c r="B18" s="43"/>
      <c r="C18" s="44" t="s">
        <v>31</v>
      </c>
      <c r="D18" s="45"/>
      <c r="E18" s="46">
        <f>SUM(E19:E23)</f>
        <v>180000</v>
      </c>
      <c r="F18" s="46">
        <f>SUM(F19:F23)</f>
        <v>0</v>
      </c>
      <c r="G18" s="46">
        <f>SUM(G19:G23)</f>
        <v>180000</v>
      </c>
    </row>
    <row r="19" spans="1:7" ht="51">
      <c r="A19" s="30">
        <v>1</v>
      </c>
      <c r="B19" s="49">
        <v>65</v>
      </c>
      <c r="C19" s="50" t="s">
        <v>32</v>
      </c>
      <c r="D19" s="33" t="s">
        <v>33</v>
      </c>
      <c r="E19" s="34">
        <v>30000</v>
      </c>
      <c r="F19" s="35"/>
      <c r="G19" s="35">
        <f>F19+E19</f>
        <v>30000</v>
      </c>
    </row>
    <row r="20" spans="1:7" ht="12.75">
      <c r="A20" s="30">
        <v>2</v>
      </c>
      <c r="B20" s="51"/>
      <c r="C20" s="52"/>
      <c r="D20" s="33" t="s">
        <v>34</v>
      </c>
      <c r="E20" s="34"/>
      <c r="F20" s="35">
        <v>48000</v>
      </c>
      <c r="G20" s="35">
        <f>F20+E20</f>
        <v>48000</v>
      </c>
    </row>
    <row r="21" spans="1:7" ht="12.75">
      <c r="A21" s="30">
        <v>3</v>
      </c>
      <c r="B21" s="31">
        <v>65</v>
      </c>
      <c r="C21" s="32" t="s">
        <v>35</v>
      </c>
      <c r="D21" s="33" t="s">
        <v>36</v>
      </c>
      <c r="E21" s="34">
        <v>60000</v>
      </c>
      <c r="F21" s="35">
        <v>-14500</v>
      </c>
      <c r="G21" s="35">
        <f>F21+E21</f>
        <v>45500</v>
      </c>
    </row>
    <row r="22" spans="1:7" ht="38.25">
      <c r="A22" s="53">
        <v>4</v>
      </c>
      <c r="B22" s="54">
        <v>65</v>
      </c>
      <c r="C22" s="55"/>
      <c r="D22" s="33" t="s">
        <v>37</v>
      </c>
      <c r="E22" s="34">
        <v>10000</v>
      </c>
      <c r="F22" s="35"/>
      <c r="G22" s="35">
        <f>F22+E22</f>
        <v>10000</v>
      </c>
    </row>
    <row r="23" spans="1:7" ht="25.5">
      <c r="A23" s="53">
        <v>5</v>
      </c>
      <c r="B23" s="54">
        <v>65</v>
      </c>
      <c r="C23" s="55"/>
      <c r="D23" s="33" t="s">
        <v>38</v>
      </c>
      <c r="E23" s="34">
        <v>80000</v>
      </c>
      <c r="F23" s="35">
        <v>-33500</v>
      </c>
      <c r="G23" s="35">
        <f>F23+E23</f>
        <v>46500</v>
      </c>
    </row>
    <row r="24" spans="1:7" s="24" customFormat="1" ht="38.25">
      <c r="A24" s="42"/>
      <c r="B24" s="43"/>
      <c r="C24" s="44" t="s">
        <v>39</v>
      </c>
      <c r="D24" s="45"/>
      <c r="E24" s="46">
        <f>SUM(E25:E25)</f>
        <v>75000</v>
      </c>
      <c r="F24" s="46">
        <f>SUM(F25:F25)</f>
        <v>0</v>
      </c>
      <c r="G24" s="46">
        <f>SUM(G25:G25)</f>
        <v>75000</v>
      </c>
    </row>
    <row r="25" spans="1:7" ht="12.75">
      <c r="A25" s="30">
        <v>1</v>
      </c>
      <c r="B25" s="47">
        <v>65</v>
      </c>
      <c r="C25" s="48" t="s">
        <v>40</v>
      </c>
      <c r="D25" s="33" t="s">
        <v>41</v>
      </c>
      <c r="E25" s="34">
        <v>75000</v>
      </c>
      <c r="F25" s="35"/>
      <c r="G25" s="35">
        <f>F25+E25</f>
        <v>75000</v>
      </c>
    </row>
    <row r="26" spans="1:7" s="61" customFormat="1" ht="12.75">
      <c r="A26" s="56"/>
      <c r="B26" s="57"/>
      <c r="C26" s="58" t="s">
        <v>42</v>
      </c>
      <c r="D26" s="59"/>
      <c r="E26" s="60">
        <f>E27+E31+E42+E45</f>
        <v>1527258</v>
      </c>
      <c r="F26" s="60">
        <f>F27+F31+F42+F45</f>
        <v>0</v>
      </c>
      <c r="G26" s="60">
        <f>G27+G31+G42+G45</f>
        <v>1527258</v>
      </c>
    </row>
    <row r="27" spans="1:7" s="62" customFormat="1" ht="25.5">
      <c r="A27" s="56"/>
      <c r="B27" s="57"/>
      <c r="C27" s="58" t="s">
        <v>43</v>
      </c>
      <c r="D27" s="59"/>
      <c r="E27" s="60">
        <f>SUM(E28:E30)</f>
        <v>112000</v>
      </c>
      <c r="F27" s="60">
        <f>SUM(F28:F30)</f>
        <v>0</v>
      </c>
      <c r="G27" s="60">
        <f>SUM(G28:G30)</f>
        <v>112000</v>
      </c>
    </row>
    <row r="28" spans="1:7" ht="25.5">
      <c r="A28" s="63">
        <v>1</v>
      </c>
      <c r="B28" s="64">
        <v>67</v>
      </c>
      <c r="C28" s="65" t="s">
        <v>44</v>
      </c>
      <c r="D28" s="65" t="s">
        <v>41</v>
      </c>
      <c r="E28" s="66">
        <v>50000</v>
      </c>
      <c r="F28" s="35"/>
      <c r="G28" s="35">
        <f>F28+E28</f>
        <v>50000</v>
      </c>
    </row>
    <row r="29" spans="1:7" ht="12.75">
      <c r="A29" s="63">
        <v>2</v>
      </c>
      <c r="B29" s="64">
        <v>67</v>
      </c>
      <c r="C29" s="65" t="s">
        <v>45</v>
      </c>
      <c r="D29" s="65" t="s">
        <v>46</v>
      </c>
      <c r="E29" s="66">
        <v>40000</v>
      </c>
      <c r="F29" s="35"/>
      <c r="G29" s="35">
        <f>F29+E29</f>
        <v>40000</v>
      </c>
    </row>
    <row r="30" spans="1:7" ht="25.5">
      <c r="A30" s="63">
        <v>3</v>
      </c>
      <c r="B30" s="64">
        <v>67</v>
      </c>
      <c r="C30" s="65" t="s">
        <v>47</v>
      </c>
      <c r="D30" s="65" t="s">
        <v>48</v>
      </c>
      <c r="E30" s="66">
        <v>22000</v>
      </c>
      <c r="F30" s="35"/>
      <c r="G30" s="35">
        <f>F30+E30</f>
        <v>22000</v>
      </c>
    </row>
    <row r="31" spans="1:7" s="67" customFormat="1" ht="12.75">
      <c r="A31" s="56"/>
      <c r="B31" s="57"/>
      <c r="C31" s="58" t="s">
        <v>49</v>
      </c>
      <c r="D31" s="59"/>
      <c r="E31" s="60">
        <f>SUM(E32:E41)</f>
        <v>626910</v>
      </c>
      <c r="F31" s="60">
        <f>SUM(F32:F41)</f>
        <v>0</v>
      </c>
      <c r="G31" s="60">
        <f>SUM(G32:G41)</f>
        <v>626910</v>
      </c>
    </row>
    <row r="32" spans="1:7" s="70" customFormat="1" ht="12.75">
      <c r="A32" s="30">
        <v>1</v>
      </c>
      <c r="B32" s="49">
        <v>67</v>
      </c>
      <c r="C32" s="68" t="s">
        <v>50</v>
      </c>
      <c r="D32" s="33" t="s">
        <v>51</v>
      </c>
      <c r="E32" s="34">
        <v>85000</v>
      </c>
      <c r="F32" s="69"/>
      <c r="G32" s="35">
        <f aca="true" t="shared" si="0" ref="G32:G41">F32+E32</f>
        <v>85000</v>
      </c>
    </row>
    <row r="33" spans="1:7" s="70" customFormat="1" ht="12.75">
      <c r="A33" s="30">
        <v>2</v>
      </c>
      <c r="B33" s="71"/>
      <c r="C33" s="72"/>
      <c r="D33" s="33" t="s">
        <v>52</v>
      </c>
      <c r="E33" s="34">
        <v>123150</v>
      </c>
      <c r="F33" s="35"/>
      <c r="G33" s="35">
        <f t="shared" si="0"/>
        <v>123150</v>
      </c>
    </row>
    <row r="34" spans="1:7" s="70" customFormat="1" ht="25.5">
      <c r="A34" s="30">
        <v>3</v>
      </c>
      <c r="B34" s="71"/>
      <c r="C34" s="72"/>
      <c r="D34" s="33" t="s">
        <v>53</v>
      </c>
      <c r="E34" s="34">
        <v>10000</v>
      </c>
      <c r="F34" s="35"/>
      <c r="G34" s="35">
        <f t="shared" si="0"/>
        <v>10000</v>
      </c>
    </row>
    <row r="35" spans="1:7" s="70" customFormat="1" ht="25.5">
      <c r="A35" s="53">
        <v>4</v>
      </c>
      <c r="B35" s="73"/>
      <c r="C35" s="74"/>
      <c r="D35" s="33" t="s">
        <v>54</v>
      </c>
      <c r="E35" s="34">
        <v>11850</v>
      </c>
      <c r="F35" s="35"/>
      <c r="G35" s="35">
        <f t="shared" si="0"/>
        <v>11850</v>
      </c>
    </row>
    <row r="36" spans="1:7" s="70" customFormat="1" ht="12.75">
      <c r="A36" s="30">
        <v>5</v>
      </c>
      <c r="B36" s="31">
        <v>67</v>
      </c>
      <c r="C36" s="32" t="s">
        <v>55</v>
      </c>
      <c r="D36" s="33" t="s">
        <v>56</v>
      </c>
      <c r="E36" s="34">
        <v>10000</v>
      </c>
      <c r="F36" s="69"/>
      <c r="G36" s="35">
        <f t="shared" si="0"/>
        <v>10000</v>
      </c>
    </row>
    <row r="37" spans="1:7" s="70" customFormat="1" ht="12.75">
      <c r="A37" s="30">
        <v>6</v>
      </c>
      <c r="B37" s="31"/>
      <c r="C37" s="32"/>
      <c r="D37" s="33" t="s">
        <v>57</v>
      </c>
      <c r="E37" s="34">
        <v>12000</v>
      </c>
      <c r="F37" s="69"/>
      <c r="G37" s="35">
        <f t="shared" si="0"/>
        <v>12000</v>
      </c>
    </row>
    <row r="38" spans="1:7" s="70" customFormat="1" ht="38.25">
      <c r="A38" s="30">
        <v>7</v>
      </c>
      <c r="B38" s="31"/>
      <c r="C38" s="32"/>
      <c r="D38" s="33" t="s">
        <v>58</v>
      </c>
      <c r="E38" s="34">
        <v>50000</v>
      </c>
      <c r="F38" s="69"/>
      <c r="G38" s="35">
        <f t="shared" si="0"/>
        <v>50000</v>
      </c>
    </row>
    <row r="39" spans="1:7" s="70" customFormat="1" ht="12.75">
      <c r="A39" s="30">
        <v>8</v>
      </c>
      <c r="B39" s="47">
        <v>67</v>
      </c>
      <c r="C39" s="48" t="s">
        <v>59</v>
      </c>
      <c r="D39" s="33" t="s">
        <v>60</v>
      </c>
      <c r="E39" s="34">
        <v>60000</v>
      </c>
      <c r="F39" s="69"/>
      <c r="G39" s="35">
        <f t="shared" si="0"/>
        <v>60000</v>
      </c>
    </row>
    <row r="40" spans="1:7" s="70" customFormat="1" ht="25.5">
      <c r="A40" s="30">
        <v>9</v>
      </c>
      <c r="B40" s="47">
        <v>67</v>
      </c>
      <c r="C40" s="48" t="s">
        <v>61</v>
      </c>
      <c r="D40" s="33" t="s">
        <v>53</v>
      </c>
      <c r="E40" s="34">
        <v>10000</v>
      </c>
      <c r="F40" s="69"/>
      <c r="G40" s="35">
        <f t="shared" si="0"/>
        <v>10000</v>
      </c>
    </row>
    <row r="41" spans="1:7" s="70" customFormat="1" ht="12.75">
      <c r="A41" s="30">
        <v>10</v>
      </c>
      <c r="B41" s="47">
        <v>67</v>
      </c>
      <c r="C41" s="48" t="s">
        <v>62</v>
      </c>
      <c r="D41" s="33" t="s">
        <v>41</v>
      </c>
      <c r="E41" s="34">
        <v>254910</v>
      </c>
      <c r="F41" s="35"/>
      <c r="G41" s="35">
        <f t="shared" si="0"/>
        <v>254910</v>
      </c>
    </row>
    <row r="42" spans="1:7" s="67" customFormat="1" ht="25.5">
      <c r="A42" s="56"/>
      <c r="B42" s="57"/>
      <c r="C42" s="58" t="s">
        <v>63</v>
      </c>
      <c r="D42" s="59"/>
      <c r="E42" s="60">
        <f>SUM(E43:E44)</f>
        <v>36348</v>
      </c>
      <c r="F42" s="60">
        <f>SUM(F43:F44)</f>
        <v>0</v>
      </c>
      <c r="G42" s="60">
        <f>SUM(G43:G44)</f>
        <v>36348</v>
      </c>
    </row>
    <row r="43" spans="1:7" s="76" customFormat="1" ht="38.25">
      <c r="A43" s="63">
        <v>1</v>
      </c>
      <c r="B43" s="64">
        <v>67</v>
      </c>
      <c r="C43" s="65" t="s">
        <v>64</v>
      </c>
      <c r="D43" s="75" t="s">
        <v>65</v>
      </c>
      <c r="E43" s="66">
        <v>1348</v>
      </c>
      <c r="F43" s="35"/>
      <c r="G43" s="35">
        <f>F43+E43</f>
        <v>1348</v>
      </c>
    </row>
    <row r="44" spans="1:7" s="76" customFormat="1" ht="12.75">
      <c r="A44" s="63">
        <v>2</v>
      </c>
      <c r="B44" s="64">
        <v>67</v>
      </c>
      <c r="C44" s="65" t="s">
        <v>66</v>
      </c>
      <c r="D44" s="75" t="s">
        <v>67</v>
      </c>
      <c r="E44" s="66">
        <v>35000</v>
      </c>
      <c r="F44" s="35"/>
      <c r="G44" s="35">
        <f>F44+E44</f>
        <v>35000</v>
      </c>
    </row>
    <row r="45" spans="1:7" s="67" customFormat="1" ht="38.25">
      <c r="A45" s="56"/>
      <c r="B45" s="57"/>
      <c r="C45" s="58" t="s">
        <v>68</v>
      </c>
      <c r="D45" s="59"/>
      <c r="E45" s="60">
        <f>SUM(E46:E49)</f>
        <v>752000</v>
      </c>
      <c r="F45" s="60">
        <f>SUM(F46:F49)</f>
        <v>0</v>
      </c>
      <c r="G45" s="60">
        <f>SUM(G46:G49)</f>
        <v>752000</v>
      </c>
    </row>
    <row r="46" spans="1:7" s="76" customFormat="1" ht="12.75">
      <c r="A46" s="63">
        <v>1</v>
      </c>
      <c r="B46" s="64">
        <v>67</v>
      </c>
      <c r="C46" s="65" t="s">
        <v>55</v>
      </c>
      <c r="D46" s="75" t="s">
        <v>69</v>
      </c>
      <c r="E46" s="66">
        <v>65000</v>
      </c>
      <c r="F46" s="35"/>
      <c r="G46" s="35">
        <f>F46+E46</f>
        <v>65000</v>
      </c>
    </row>
    <row r="47" spans="1:7" s="76" customFormat="1" ht="12.75">
      <c r="A47" s="63">
        <v>2</v>
      </c>
      <c r="B47" s="64">
        <v>67</v>
      </c>
      <c r="C47" s="65" t="s">
        <v>70</v>
      </c>
      <c r="D47" s="65" t="s">
        <v>71</v>
      </c>
      <c r="E47" s="66">
        <v>366000</v>
      </c>
      <c r="F47" s="35"/>
      <c r="G47" s="35">
        <f>F47+E47</f>
        <v>366000</v>
      </c>
    </row>
    <row r="48" spans="1:7" s="76" customFormat="1" ht="12.75">
      <c r="A48" s="63">
        <v>3</v>
      </c>
      <c r="B48" s="64">
        <v>67</v>
      </c>
      <c r="C48" s="65" t="s">
        <v>55</v>
      </c>
      <c r="D48" s="65" t="s">
        <v>72</v>
      </c>
      <c r="E48" s="66">
        <v>221000</v>
      </c>
      <c r="F48" s="35"/>
      <c r="G48" s="35">
        <f>F48+E48</f>
        <v>221000</v>
      </c>
    </row>
    <row r="49" spans="1:7" s="76" customFormat="1" ht="51">
      <c r="A49" s="63">
        <v>4</v>
      </c>
      <c r="B49" s="64">
        <v>67</v>
      </c>
      <c r="C49" s="65" t="s">
        <v>55</v>
      </c>
      <c r="D49" s="65" t="s">
        <v>73</v>
      </c>
      <c r="E49" s="66">
        <v>100000</v>
      </c>
      <c r="F49" s="35"/>
      <c r="G49" s="35">
        <f>F49+E49</f>
        <v>100000</v>
      </c>
    </row>
    <row r="50" spans="1:7" s="82" customFormat="1" ht="12.75">
      <c r="A50" s="77"/>
      <c r="B50" s="78"/>
      <c r="C50" s="79" t="s">
        <v>74</v>
      </c>
      <c r="D50" s="80"/>
      <c r="E50" s="81">
        <f>SUM(E51:E82)</f>
        <v>400370</v>
      </c>
      <c r="F50" s="81">
        <f>SUM(F51:F82)</f>
        <v>0</v>
      </c>
      <c r="G50" s="81">
        <f>SUM(G51:G82)</f>
        <v>400370</v>
      </c>
    </row>
    <row r="51" spans="1:7" s="76" customFormat="1" ht="12.75">
      <c r="A51" s="63">
        <v>1</v>
      </c>
      <c r="B51" s="64">
        <v>68</v>
      </c>
      <c r="C51" s="65" t="s">
        <v>75</v>
      </c>
      <c r="D51" s="65" t="s">
        <v>76</v>
      </c>
      <c r="E51" s="83">
        <v>25000</v>
      </c>
      <c r="F51" s="35"/>
      <c r="G51" s="35">
        <f aca="true" t="shared" si="1" ref="G51:G82">F51+E51</f>
        <v>25000</v>
      </c>
    </row>
    <row r="52" spans="1:7" s="76" customFormat="1" ht="25.5">
      <c r="A52" s="63">
        <v>2</v>
      </c>
      <c r="B52" s="64">
        <v>68</v>
      </c>
      <c r="C52" s="65" t="s">
        <v>77</v>
      </c>
      <c r="D52" s="65" t="s">
        <v>41</v>
      </c>
      <c r="E52" s="83">
        <v>10400</v>
      </c>
      <c r="F52" s="35"/>
      <c r="G52" s="35">
        <f t="shared" si="1"/>
        <v>10400</v>
      </c>
    </row>
    <row r="53" spans="1:7" s="76" customFormat="1" ht="12.75" customHeight="1">
      <c r="A53" s="63">
        <v>3</v>
      </c>
      <c r="B53" s="84">
        <v>68</v>
      </c>
      <c r="C53" s="85" t="s">
        <v>78</v>
      </c>
      <c r="D53" s="65" t="s">
        <v>79</v>
      </c>
      <c r="E53" s="83">
        <v>1000</v>
      </c>
      <c r="F53" s="35"/>
      <c r="G53" s="35">
        <f t="shared" si="1"/>
        <v>1000</v>
      </c>
    </row>
    <row r="54" spans="1:7" s="76" customFormat="1" ht="25.5">
      <c r="A54" s="63">
        <v>4</v>
      </c>
      <c r="B54" s="86">
        <v>68</v>
      </c>
      <c r="C54" s="87" t="s">
        <v>80</v>
      </c>
      <c r="D54" s="65" t="s">
        <v>81</v>
      </c>
      <c r="E54" s="83">
        <v>5000</v>
      </c>
      <c r="F54" s="35"/>
      <c r="G54" s="35">
        <f t="shared" si="1"/>
        <v>5000</v>
      </c>
    </row>
    <row r="55" spans="1:7" s="76" customFormat="1" ht="12.75">
      <c r="A55" s="63">
        <v>5</v>
      </c>
      <c r="B55" s="64">
        <v>68</v>
      </c>
      <c r="C55" s="65" t="s">
        <v>82</v>
      </c>
      <c r="D55" s="65" t="s">
        <v>83</v>
      </c>
      <c r="E55" s="83">
        <v>15000</v>
      </c>
      <c r="F55" s="35"/>
      <c r="G55" s="35">
        <f t="shared" si="1"/>
        <v>15000</v>
      </c>
    </row>
    <row r="56" spans="1:7" s="76" customFormat="1" ht="25.5">
      <c r="A56" s="63">
        <v>6</v>
      </c>
      <c r="B56" s="64">
        <v>68</v>
      </c>
      <c r="C56" s="65" t="s">
        <v>84</v>
      </c>
      <c r="D56" s="65" t="s">
        <v>85</v>
      </c>
      <c r="E56" s="83">
        <v>5800</v>
      </c>
      <c r="F56" s="35"/>
      <c r="G56" s="35">
        <f t="shared" si="1"/>
        <v>5800</v>
      </c>
    </row>
    <row r="57" spans="1:7" s="76" customFormat="1" ht="12.75">
      <c r="A57" s="63">
        <v>7</v>
      </c>
      <c r="B57" s="64">
        <v>68</v>
      </c>
      <c r="C57" s="65" t="s">
        <v>86</v>
      </c>
      <c r="D57" s="65" t="s">
        <v>85</v>
      </c>
      <c r="E57" s="83">
        <v>20000</v>
      </c>
      <c r="F57" s="35"/>
      <c r="G57" s="35">
        <f t="shared" si="1"/>
        <v>20000</v>
      </c>
    </row>
    <row r="58" spans="1:7" s="76" customFormat="1" ht="12.75" customHeight="1">
      <c r="A58" s="63">
        <v>8</v>
      </c>
      <c r="B58" s="64">
        <v>68</v>
      </c>
      <c r="C58" s="65" t="s">
        <v>87</v>
      </c>
      <c r="D58" s="65" t="s">
        <v>88</v>
      </c>
      <c r="E58" s="83">
        <v>14500</v>
      </c>
      <c r="F58" s="35"/>
      <c r="G58" s="35">
        <f t="shared" si="1"/>
        <v>14500</v>
      </c>
    </row>
    <row r="59" spans="1:7" s="76" customFormat="1" ht="25.5">
      <c r="A59" s="63">
        <v>9</v>
      </c>
      <c r="B59" s="54">
        <v>68</v>
      </c>
      <c r="C59" s="55" t="s">
        <v>89</v>
      </c>
      <c r="D59" s="65" t="s">
        <v>90</v>
      </c>
      <c r="E59" s="83">
        <v>13000</v>
      </c>
      <c r="F59" s="35"/>
      <c r="G59" s="35">
        <f t="shared" si="1"/>
        <v>13000</v>
      </c>
    </row>
    <row r="60" spans="1:7" s="76" customFormat="1" ht="12.75">
      <c r="A60" s="63">
        <v>10</v>
      </c>
      <c r="B60" s="54"/>
      <c r="C60" s="55"/>
      <c r="D60" s="65" t="s">
        <v>91</v>
      </c>
      <c r="E60" s="83">
        <v>5000</v>
      </c>
      <c r="F60" s="35"/>
      <c r="G60" s="35">
        <f t="shared" si="1"/>
        <v>5000</v>
      </c>
    </row>
    <row r="61" spans="1:7" s="76" customFormat="1" ht="12.75">
      <c r="A61" s="63">
        <v>11</v>
      </c>
      <c r="B61" s="54">
        <v>68</v>
      </c>
      <c r="C61" s="55" t="s">
        <v>92</v>
      </c>
      <c r="D61" s="65" t="s">
        <v>27</v>
      </c>
      <c r="E61" s="83">
        <v>13500</v>
      </c>
      <c r="F61" s="35"/>
      <c r="G61" s="35">
        <f t="shared" si="1"/>
        <v>13500</v>
      </c>
    </row>
    <row r="62" spans="1:7" s="76" customFormat="1" ht="12.75">
      <c r="A62" s="63">
        <v>12</v>
      </c>
      <c r="B62" s="54"/>
      <c r="C62" s="55"/>
      <c r="D62" s="65" t="s">
        <v>93</v>
      </c>
      <c r="E62" s="83">
        <v>5000</v>
      </c>
      <c r="F62" s="35"/>
      <c r="G62" s="35">
        <f t="shared" si="1"/>
        <v>5000</v>
      </c>
    </row>
    <row r="63" spans="1:7" s="76" customFormat="1" ht="12.75">
      <c r="A63" s="63">
        <v>13</v>
      </c>
      <c r="B63" s="64">
        <v>68</v>
      </c>
      <c r="C63" s="65" t="s">
        <v>94</v>
      </c>
      <c r="D63" s="65" t="s">
        <v>95</v>
      </c>
      <c r="E63" s="83">
        <v>8500</v>
      </c>
      <c r="F63" s="35"/>
      <c r="G63" s="35">
        <f t="shared" si="1"/>
        <v>8500</v>
      </c>
    </row>
    <row r="64" spans="1:7" s="76" customFormat="1" ht="25.5">
      <c r="A64" s="63">
        <v>14</v>
      </c>
      <c r="B64" s="54"/>
      <c r="C64" s="55"/>
      <c r="D64" s="65" t="s">
        <v>96</v>
      </c>
      <c r="E64" s="83">
        <v>4000</v>
      </c>
      <c r="F64" s="35"/>
      <c r="G64" s="35">
        <f t="shared" si="1"/>
        <v>4000</v>
      </c>
    </row>
    <row r="65" spans="1:7" s="76" customFormat="1" ht="12.75">
      <c r="A65" s="63">
        <v>15</v>
      </c>
      <c r="B65" s="54"/>
      <c r="C65" s="55"/>
      <c r="D65" s="65" t="s">
        <v>97</v>
      </c>
      <c r="E65" s="83">
        <v>3500</v>
      </c>
      <c r="F65" s="35"/>
      <c r="G65" s="35">
        <f t="shared" si="1"/>
        <v>3500</v>
      </c>
    </row>
    <row r="66" spans="1:7" s="76" customFormat="1" ht="25.5">
      <c r="A66" s="63">
        <v>16</v>
      </c>
      <c r="B66" s="88">
        <v>68</v>
      </c>
      <c r="C66" s="89" t="s">
        <v>98</v>
      </c>
      <c r="D66" s="65" t="s">
        <v>99</v>
      </c>
      <c r="E66" s="83">
        <v>6000</v>
      </c>
      <c r="F66" s="35"/>
      <c r="G66" s="35">
        <f t="shared" si="1"/>
        <v>6000</v>
      </c>
    </row>
    <row r="67" spans="1:7" s="76" customFormat="1" ht="12.75">
      <c r="A67" s="63">
        <v>17</v>
      </c>
      <c r="B67" s="54"/>
      <c r="C67" s="55"/>
      <c r="D67" s="65" t="s">
        <v>100</v>
      </c>
      <c r="E67" s="83">
        <v>10000</v>
      </c>
      <c r="F67" s="35"/>
      <c r="G67" s="35">
        <f t="shared" si="1"/>
        <v>10000</v>
      </c>
    </row>
    <row r="68" spans="1:7" s="76" customFormat="1" ht="12.75">
      <c r="A68" s="63">
        <v>18</v>
      </c>
      <c r="B68" s="88">
        <v>68</v>
      </c>
      <c r="C68" s="89" t="s">
        <v>101</v>
      </c>
      <c r="D68" s="65" t="s">
        <v>102</v>
      </c>
      <c r="E68" s="83">
        <v>19200</v>
      </c>
      <c r="F68" s="35"/>
      <c r="G68" s="35">
        <f t="shared" si="1"/>
        <v>19200</v>
      </c>
    </row>
    <row r="69" spans="1:7" s="76" customFormat="1" ht="12.75">
      <c r="A69" s="63">
        <v>19</v>
      </c>
      <c r="B69" s="54"/>
      <c r="C69" s="55"/>
      <c r="D69" s="65" t="s">
        <v>103</v>
      </c>
      <c r="E69" s="83">
        <v>4000</v>
      </c>
      <c r="F69" s="35"/>
      <c r="G69" s="35">
        <f t="shared" si="1"/>
        <v>4000</v>
      </c>
    </row>
    <row r="70" spans="1:7" s="76" customFormat="1" ht="12.75">
      <c r="A70" s="63">
        <v>20</v>
      </c>
      <c r="B70" s="54"/>
      <c r="C70" s="55"/>
      <c r="D70" s="65" t="s">
        <v>104</v>
      </c>
      <c r="E70" s="83">
        <v>9400</v>
      </c>
      <c r="F70" s="35"/>
      <c r="G70" s="35">
        <f t="shared" si="1"/>
        <v>9400</v>
      </c>
    </row>
    <row r="71" spans="1:7" s="76" customFormat="1" ht="12.75">
      <c r="A71" s="63">
        <v>21</v>
      </c>
      <c r="B71" s="54"/>
      <c r="C71" s="55"/>
      <c r="D71" s="65" t="s">
        <v>105</v>
      </c>
      <c r="E71" s="83">
        <v>6400</v>
      </c>
      <c r="F71" s="35"/>
      <c r="G71" s="35">
        <f t="shared" si="1"/>
        <v>6400</v>
      </c>
    </row>
    <row r="72" spans="1:7" s="76" customFormat="1" ht="12.75">
      <c r="A72" s="63">
        <v>22</v>
      </c>
      <c r="B72" s="54"/>
      <c r="C72" s="55"/>
      <c r="D72" s="65" t="s">
        <v>106</v>
      </c>
      <c r="E72" s="83">
        <v>4000</v>
      </c>
      <c r="F72" s="35"/>
      <c r="G72" s="35">
        <f t="shared" si="1"/>
        <v>4000</v>
      </c>
    </row>
    <row r="73" spans="1:7" s="76" customFormat="1" ht="12.75">
      <c r="A73" s="63">
        <v>23</v>
      </c>
      <c r="B73" s="54"/>
      <c r="C73" s="55"/>
      <c r="D73" s="65" t="s">
        <v>107</v>
      </c>
      <c r="E73" s="83">
        <v>4000</v>
      </c>
      <c r="F73" s="35"/>
      <c r="G73" s="35">
        <f t="shared" si="1"/>
        <v>4000</v>
      </c>
    </row>
    <row r="74" spans="1:7" s="76" customFormat="1" ht="12.75">
      <c r="A74" s="63">
        <v>24</v>
      </c>
      <c r="B74" s="84">
        <v>68</v>
      </c>
      <c r="C74" s="85" t="s">
        <v>108</v>
      </c>
      <c r="D74" s="65" t="s">
        <v>109</v>
      </c>
      <c r="E74" s="83">
        <v>1500</v>
      </c>
      <c r="F74" s="35"/>
      <c r="G74" s="35">
        <f t="shared" si="1"/>
        <v>1500</v>
      </c>
    </row>
    <row r="75" spans="1:7" s="76" customFormat="1" ht="12.75">
      <c r="A75" s="63">
        <v>25</v>
      </c>
      <c r="B75" s="84">
        <v>68</v>
      </c>
      <c r="C75" s="85" t="s">
        <v>110</v>
      </c>
      <c r="D75" s="65" t="s">
        <v>111</v>
      </c>
      <c r="E75" s="83">
        <v>10000</v>
      </c>
      <c r="F75" s="35"/>
      <c r="G75" s="35">
        <f t="shared" si="1"/>
        <v>10000</v>
      </c>
    </row>
    <row r="76" spans="1:7" s="76" customFormat="1" ht="25.5">
      <c r="A76" s="63">
        <v>26</v>
      </c>
      <c r="B76" s="84">
        <v>68</v>
      </c>
      <c r="C76" s="85" t="s">
        <v>112</v>
      </c>
      <c r="D76" s="65" t="s">
        <v>113</v>
      </c>
      <c r="E76" s="83">
        <v>10000</v>
      </c>
      <c r="F76" s="35"/>
      <c r="G76" s="35">
        <f t="shared" si="1"/>
        <v>10000</v>
      </c>
    </row>
    <row r="77" spans="1:7" s="76" customFormat="1" ht="38.25">
      <c r="A77" s="63">
        <v>27</v>
      </c>
      <c r="B77" s="84">
        <v>68</v>
      </c>
      <c r="C77" s="85" t="s">
        <v>114</v>
      </c>
      <c r="D77" s="65" t="s">
        <v>115</v>
      </c>
      <c r="E77" s="83">
        <v>21801</v>
      </c>
      <c r="F77" s="35"/>
      <c r="G77" s="35">
        <f t="shared" si="1"/>
        <v>21801</v>
      </c>
    </row>
    <row r="78" spans="1:7" s="76" customFormat="1" ht="12.75">
      <c r="A78" s="63">
        <v>28</v>
      </c>
      <c r="B78" s="84">
        <v>68</v>
      </c>
      <c r="C78" s="85" t="s">
        <v>116</v>
      </c>
      <c r="D78" s="65" t="s">
        <v>117</v>
      </c>
      <c r="E78" s="83">
        <v>37200</v>
      </c>
      <c r="F78" s="35"/>
      <c r="G78" s="35">
        <f t="shared" si="1"/>
        <v>37200</v>
      </c>
    </row>
    <row r="79" spans="1:7" s="76" customFormat="1" ht="12.75">
      <c r="A79" s="63">
        <v>29</v>
      </c>
      <c r="B79" s="84">
        <v>68</v>
      </c>
      <c r="C79" s="85" t="s">
        <v>118</v>
      </c>
      <c r="D79" s="65" t="s">
        <v>119</v>
      </c>
      <c r="E79" s="83">
        <v>8019</v>
      </c>
      <c r="F79" s="35"/>
      <c r="G79" s="35">
        <f t="shared" si="1"/>
        <v>8019</v>
      </c>
    </row>
    <row r="80" spans="1:7" s="76" customFormat="1" ht="12.75">
      <c r="A80" s="63">
        <v>30</v>
      </c>
      <c r="B80" s="84">
        <v>68</v>
      </c>
      <c r="C80" s="85" t="s">
        <v>120</v>
      </c>
      <c r="D80" s="65" t="s">
        <v>121</v>
      </c>
      <c r="E80" s="83">
        <v>24000</v>
      </c>
      <c r="F80" s="35"/>
      <c r="G80" s="35">
        <f t="shared" si="1"/>
        <v>24000</v>
      </c>
    </row>
    <row r="81" spans="1:7" s="76" customFormat="1" ht="12.75">
      <c r="A81" s="63">
        <v>31</v>
      </c>
      <c r="B81" s="84">
        <v>68</v>
      </c>
      <c r="C81" s="85" t="s">
        <v>122</v>
      </c>
      <c r="D81" s="65" t="s">
        <v>117</v>
      </c>
      <c r="E81" s="83">
        <v>15650</v>
      </c>
      <c r="F81" s="35"/>
      <c r="G81" s="35">
        <f t="shared" si="1"/>
        <v>15650</v>
      </c>
    </row>
    <row r="82" spans="1:7" s="76" customFormat="1" ht="12.75">
      <c r="A82" s="63">
        <v>32</v>
      </c>
      <c r="B82" s="84">
        <v>68</v>
      </c>
      <c r="C82" s="85" t="s">
        <v>123</v>
      </c>
      <c r="D82" s="65" t="s">
        <v>117</v>
      </c>
      <c r="E82" s="83">
        <v>60000</v>
      </c>
      <c r="F82" s="35"/>
      <c r="G82" s="35">
        <f t="shared" si="1"/>
        <v>60000</v>
      </c>
    </row>
    <row r="83" spans="1:7" s="95" customFormat="1" ht="12.75">
      <c r="A83" s="90"/>
      <c r="B83" s="91"/>
      <c r="C83" s="92" t="s">
        <v>124</v>
      </c>
      <c r="D83" s="93"/>
      <c r="E83" s="94">
        <f>SUM(E84:E86)</f>
        <v>931000</v>
      </c>
      <c r="F83" s="94">
        <f>SUM(F84:F86)</f>
        <v>0</v>
      </c>
      <c r="G83" s="94">
        <f>SUM(G84:G86)</f>
        <v>931000</v>
      </c>
    </row>
    <row r="84" spans="1:7" ht="12.75">
      <c r="A84" s="30">
        <v>1</v>
      </c>
      <c r="B84" s="47">
        <v>84</v>
      </c>
      <c r="C84" s="96" t="s">
        <v>125</v>
      </c>
      <c r="D84" s="96" t="s">
        <v>126</v>
      </c>
      <c r="E84" s="34">
        <v>25000</v>
      </c>
      <c r="F84" s="35"/>
      <c r="G84" s="35">
        <f>F84+E84</f>
        <v>25000</v>
      </c>
    </row>
    <row r="85" spans="1:7" ht="12.75">
      <c r="A85" s="97">
        <v>2</v>
      </c>
      <c r="B85" s="47">
        <v>84</v>
      </c>
      <c r="C85" s="96" t="s">
        <v>127</v>
      </c>
      <c r="D85" s="98" t="s">
        <v>128</v>
      </c>
      <c r="E85" s="34">
        <v>900000</v>
      </c>
      <c r="F85" s="35"/>
      <c r="G85" s="35">
        <f>F85+E85</f>
        <v>900000</v>
      </c>
    </row>
    <row r="86" spans="1:7" ht="25.5">
      <c r="A86" s="97">
        <v>3</v>
      </c>
      <c r="B86" s="47">
        <v>84</v>
      </c>
      <c r="C86" s="96" t="s">
        <v>129</v>
      </c>
      <c r="D86" s="98" t="s">
        <v>130</v>
      </c>
      <c r="E86" s="34">
        <v>6000</v>
      </c>
      <c r="F86" s="35"/>
      <c r="G86" s="35">
        <f>F86+E86</f>
        <v>6000</v>
      </c>
    </row>
  </sheetData>
  <sheetProtection/>
  <autoFilter ref="A2:G86"/>
  <mergeCells count="20">
    <mergeCell ref="B68:B73"/>
    <mergeCell ref="C68:C73"/>
    <mergeCell ref="B61:B62"/>
    <mergeCell ref="C61:C62"/>
    <mergeCell ref="B64:B65"/>
    <mergeCell ref="C64:C65"/>
    <mergeCell ref="B66:B67"/>
    <mergeCell ref="C66:C67"/>
    <mergeCell ref="B32:B35"/>
    <mergeCell ref="C32:C35"/>
    <mergeCell ref="B36:B38"/>
    <mergeCell ref="C36:C38"/>
    <mergeCell ref="B59:B60"/>
    <mergeCell ref="C59:C60"/>
    <mergeCell ref="B7:B10"/>
    <mergeCell ref="C7:C10"/>
    <mergeCell ref="B19:B20"/>
    <mergeCell ref="C19:C20"/>
    <mergeCell ref="B21:B23"/>
    <mergeCell ref="C21:C23"/>
  </mergeCells>
  <printOptions/>
  <pageMargins left="0.31496062992125984" right="0.2362204724409449" top="1.61" bottom="0.36" header="0.5118110236220472" footer="0.15748031496062992"/>
  <pageSetup horizontalDpi="300" verticalDpi="300" orientation="portrait" paperSize="9" r:id="rId1"/>
  <headerFooter alignWithMargins="0">
    <oddHeader>&amp;L&amp;"Arial,Aldin"ROMÂNIA
JUDEŢUL MUREŞ
CONSILIUL JUDEŢEAN&amp;C
&amp;"Arial,Aldin"PROGRAM DE  REPARAŢII PE ANUL 2010&amp;R&amp;"Arial,Aldin"ANEXA nr.9/a la HCJM nr._____/________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2010-08-26T08:54:37Z</dcterms:created>
  <dcterms:modified xsi:type="dcterms:W3CDTF">2010-08-26T08:54:58Z</dcterms:modified>
  <cp:category/>
  <cp:version/>
  <cp:contentType/>
  <cp:contentStatus/>
</cp:coreProperties>
</file>