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ANEXA" sheetId="1" r:id="rId1"/>
    <sheet name="situatie pt.Groza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<sst xmlns="http://schemas.openxmlformats.org/spreadsheetml/2006/main" count="52" uniqueCount="30">
  <si>
    <t>ROMÂNIA</t>
  </si>
  <si>
    <t>JUDEŢUL MUREŞ</t>
  </si>
  <si>
    <t>CONSILIUL JUDEŢEAN</t>
  </si>
  <si>
    <t>DENUMIREA INSTITUŢIEI</t>
  </si>
  <si>
    <t>Alocaţii bugetare</t>
  </si>
  <si>
    <t>Venituri proprii</t>
  </si>
  <si>
    <t>Biblioteca Judeţeană Mureş</t>
  </si>
  <si>
    <t>Muzeul Judeţean Mureş</t>
  </si>
  <si>
    <t>Teatrul pentru Copii şi Tineret „Ariel”</t>
  </si>
  <si>
    <t>Filarmonica de Stat Târgu Mureş</t>
  </si>
  <si>
    <t>Ansamblul Artistic „Mureşul”</t>
  </si>
  <si>
    <t>Şcoala Populară de Arte şi Meserii</t>
  </si>
  <si>
    <t>Centrul de conservare şi de valorificare a tradiţiei şi creaţiei populare</t>
  </si>
  <si>
    <t>Redacţia Revistei „Vatra”</t>
  </si>
  <si>
    <t>Redacţia Revistei „Lato”</t>
  </si>
  <si>
    <t>Administraţia Palatului Culturii</t>
  </si>
  <si>
    <t>Transferuri</t>
  </si>
  <si>
    <t>R.A. Aeroportul Târgu Mureş</t>
  </si>
  <si>
    <t>TOTAL TRANSFERURI CĂTRE INSTITUŢII PUBLICE</t>
  </si>
  <si>
    <t>TOTAL TRANSFERURI CURENTE INTERNE</t>
  </si>
  <si>
    <t>Nivelul transferurilor, alocaţiilor bugetare şi veniturilor proprii aprobate pentru</t>
  </si>
  <si>
    <t xml:space="preserve"> RA Aeroport Târgu Mureş şi pentru instituţiile de cultură subordonate  </t>
  </si>
  <si>
    <t>- lei (RON) -</t>
  </si>
  <si>
    <t>Total buget</t>
  </si>
  <si>
    <t>% autofinanţare</t>
  </si>
  <si>
    <t>Consiliului Judeţean Mureş pe anul 2006</t>
  </si>
  <si>
    <t>Consiliului Judeţean Mureş pe anul 2007</t>
  </si>
  <si>
    <t>Anexa nr.8 la HCJ  nr.________</t>
  </si>
  <si>
    <t>Disponibil la 31
 decembrie 2006</t>
  </si>
  <si>
    <t xml:space="preserve"> RA Aeroport TRANSILVANIA Târgu Mureş şi pentru instituţiile de cultură subordonate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</si>
</sst>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">
    <font>
      <sz val="10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2" borderId="0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/>
    </xf>
    <xf numFmtId="10" fontId="2" fillId="0" borderId="2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10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28">
      <selection activeCell="A19" sqref="A19:IV19"/>
    </sheetView>
  </sheetViews>
  <sheetFormatPr defaultColWidth="9.140625" defaultRowHeight="12.75"/>
  <cols>
    <col min="1" max="1" width="44.57421875" style="5" customWidth="1"/>
    <col min="2" max="2" width="11.8515625" style="5" bestFit="1" customWidth="1"/>
    <col min="3" max="3" width="11.00390625" style="5" customWidth="1"/>
    <col min="4" max="4" width="17.8515625" style="5" customWidth="1"/>
    <col min="5" max="5" width="10.57421875" style="5" customWidth="1"/>
    <col min="6" max="16384" width="9.140625" style="5" customWidth="1"/>
  </cols>
  <sheetData>
    <row r="1" spans="1:5" s="1" customFormat="1" ht="12.75">
      <c r="A1" s="1" t="s">
        <v>0</v>
      </c>
      <c r="E1" s="2" t="s">
        <v>27</v>
      </c>
    </row>
    <row r="2" s="1" customFormat="1" ht="12.75">
      <c r="A2" s="1" t="s">
        <v>1</v>
      </c>
    </row>
    <row r="3" s="1" customFormat="1" ht="12.75">
      <c r="A3" s="1" t="s">
        <v>2</v>
      </c>
    </row>
    <row r="4" s="1" customFormat="1" ht="12.75"/>
    <row r="5" s="1" customFormat="1" ht="12.75"/>
    <row r="6" s="1" customFormat="1" ht="12.75"/>
    <row r="7" s="1" customFormat="1" ht="12.75"/>
    <row r="8" spans="3:4" s="1" customFormat="1" ht="12.75">
      <c r="C8" s="3"/>
      <c r="D8" s="3"/>
    </row>
    <row r="10" spans="1:5" s="1" customFormat="1" ht="12.75">
      <c r="A10" s="23" t="s">
        <v>20</v>
      </c>
      <c r="B10" s="23"/>
      <c r="C10" s="23"/>
      <c r="D10" s="23"/>
      <c r="E10" s="23"/>
    </row>
    <row r="11" spans="1:5" s="1" customFormat="1" ht="12.75">
      <c r="A11" s="23" t="s">
        <v>29</v>
      </c>
      <c r="B11" s="23"/>
      <c r="C11" s="23"/>
      <c r="D11" s="23"/>
      <c r="E11" s="23"/>
    </row>
    <row r="12" spans="1:5" s="1" customFormat="1" ht="12.75">
      <c r="A12" s="23" t="s">
        <v>26</v>
      </c>
      <c r="B12" s="23"/>
      <c r="C12" s="23"/>
      <c r="D12" s="23"/>
      <c r="E12" s="23"/>
    </row>
    <row r="13" spans="1:5" s="1" customFormat="1" ht="12.75">
      <c r="A13" s="4"/>
      <c r="B13" s="4"/>
      <c r="C13" s="4"/>
      <c r="D13" s="4"/>
      <c r="E13" s="4"/>
    </row>
    <row r="14" spans="1:5" s="1" customFormat="1" ht="12.75">
      <c r="A14" s="4"/>
      <c r="B14" s="4"/>
      <c r="C14" s="4"/>
      <c r="D14" s="4"/>
      <c r="E14" s="4"/>
    </row>
    <row r="15" spans="1:5" s="1" customFormat="1" ht="12.75">
      <c r="A15" s="4"/>
      <c r="B15" s="4"/>
      <c r="C15" s="4"/>
      <c r="D15" s="4"/>
      <c r="E15" s="4"/>
    </row>
    <row r="16" spans="1:5" s="1" customFormat="1" ht="12.75">
      <c r="A16" s="4"/>
      <c r="B16" s="4"/>
      <c r="C16" s="4"/>
      <c r="D16" s="4"/>
      <c r="E16" s="4"/>
    </row>
    <row r="18" ht="12.75">
      <c r="E18" s="6" t="s">
        <v>22</v>
      </c>
    </row>
    <row r="19" spans="1:5" s="17" customFormat="1" ht="25.5">
      <c r="A19" s="16" t="s">
        <v>3</v>
      </c>
      <c r="B19" s="16" t="s">
        <v>16</v>
      </c>
      <c r="C19" s="16" t="s">
        <v>4</v>
      </c>
      <c r="D19" s="16" t="s">
        <v>28</v>
      </c>
      <c r="E19" s="16" t="s">
        <v>5</v>
      </c>
    </row>
    <row r="20" spans="1:5" s="4" customFormat="1" ht="12.75">
      <c r="A20" s="7"/>
      <c r="B20" s="8"/>
      <c r="C20" s="8"/>
      <c r="D20" s="8"/>
      <c r="E20" s="8"/>
    </row>
    <row r="21" spans="1:5" ht="12.75">
      <c r="A21" s="9" t="s">
        <v>6</v>
      </c>
      <c r="B21" s="10"/>
      <c r="C21" s="10">
        <v>1731656</v>
      </c>
      <c r="D21" s="10"/>
      <c r="E21" s="10"/>
    </row>
    <row r="22" spans="1:5" ht="12.75">
      <c r="A22" s="9" t="s">
        <v>7</v>
      </c>
      <c r="B22" s="10">
        <v>1814451</v>
      </c>
      <c r="C22" s="10"/>
      <c r="D22" s="10">
        <v>9193</v>
      </c>
      <c r="E22" s="10">
        <v>150000</v>
      </c>
    </row>
    <row r="23" spans="1:5" ht="12.75">
      <c r="A23" s="9" t="s">
        <v>8</v>
      </c>
      <c r="B23" s="10">
        <v>1132062</v>
      </c>
      <c r="C23" s="10"/>
      <c r="D23" s="10"/>
      <c r="E23" s="10">
        <v>130000</v>
      </c>
    </row>
    <row r="24" spans="1:5" ht="12.75">
      <c r="A24" s="9" t="s">
        <v>9</v>
      </c>
      <c r="B24" s="10">
        <v>3340896</v>
      </c>
      <c r="C24" s="10"/>
      <c r="D24" s="10"/>
      <c r="E24" s="10">
        <v>90000</v>
      </c>
    </row>
    <row r="25" spans="1:5" ht="12.75">
      <c r="A25" s="9" t="s">
        <v>10</v>
      </c>
      <c r="B25" s="10">
        <v>1393193</v>
      </c>
      <c r="C25" s="10"/>
      <c r="D25" s="10">
        <v>1500</v>
      </c>
      <c r="E25" s="10">
        <v>110000</v>
      </c>
    </row>
    <row r="26" spans="1:5" ht="12.75">
      <c r="A26" s="9" t="s">
        <v>11</v>
      </c>
      <c r="B26" s="10">
        <v>405521</v>
      </c>
      <c r="C26" s="10"/>
      <c r="D26" s="10">
        <v>108000</v>
      </c>
      <c r="E26" s="10">
        <v>110000</v>
      </c>
    </row>
    <row r="27" spans="1:5" ht="25.5">
      <c r="A27" s="9" t="s">
        <v>12</v>
      </c>
      <c r="B27" s="10">
        <v>184314</v>
      </c>
      <c r="C27" s="10"/>
      <c r="D27" s="10"/>
      <c r="E27" s="10">
        <v>7400</v>
      </c>
    </row>
    <row r="28" spans="1:5" ht="12.75">
      <c r="A28" s="9" t="s">
        <v>13</v>
      </c>
      <c r="B28" s="10">
        <v>195948</v>
      </c>
      <c r="C28" s="10"/>
      <c r="D28" s="10">
        <v>2259</v>
      </c>
      <c r="E28" s="10">
        <v>42000</v>
      </c>
    </row>
    <row r="29" spans="1:5" ht="12.75">
      <c r="A29" s="9" t="s">
        <v>14</v>
      </c>
      <c r="B29" s="10">
        <v>215528</v>
      </c>
      <c r="C29" s="10"/>
      <c r="D29" s="10">
        <v>7546</v>
      </c>
      <c r="E29" s="10">
        <v>53000</v>
      </c>
    </row>
    <row r="30" spans="1:5" ht="12.75">
      <c r="A30" s="9" t="s">
        <v>15</v>
      </c>
      <c r="B30" s="10">
        <v>1356919</v>
      </c>
      <c r="C30" s="10"/>
      <c r="D30" s="10">
        <v>12003</v>
      </c>
      <c r="E30" s="10">
        <v>85000</v>
      </c>
    </row>
    <row r="31" spans="1:5" s="1" customFormat="1" ht="25.5">
      <c r="A31" s="11" t="s">
        <v>18</v>
      </c>
      <c r="B31" s="12">
        <f>SUM(B21:B30)</f>
        <v>10038832</v>
      </c>
      <c r="C31" s="12">
        <f>SUM(C21:C30)</f>
        <v>1731656</v>
      </c>
      <c r="D31" s="12"/>
      <c r="E31" s="12">
        <f>SUM(E21:E30)</f>
        <v>777400</v>
      </c>
    </row>
    <row r="32" spans="1:5" s="1" customFormat="1" ht="12.75">
      <c r="A32" s="11"/>
      <c r="B32" s="12"/>
      <c r="C32" s="12"/>
      <c r="D32" s="12"/>
      <c r="E32" s="12"/>
    </row>
    <row r="33" spans="1:5" ht="12.75">
      <c r="A33" s="5" t="s">
        <v>17</v>
      </c>
      <c r="B33" s="14">
        <v>2972000</v>
      </c>
      <c r="C33" s="14"/>
      <c r="D33" s="24"/>
      <c r="E33" s="10">
        <v>1400000</v>
      </c>
    </row>
    <row r="34" spans="1:5" s="1" customFormat="1" ht="12.75">
      <c r="A34" s="13" t="s">
        <v>19</v>
      </c>
      <c r="B34" s="12">
        <f>B33</f>
        <v>2972000</v>
      </c>
      <c r="C34" s="12">
        <f>C33</f>
        <v>0</v>
      </c>
      <c r="D34" s="12"/>
      <c r="E34" s="12">
        <f>E33</f>
        <v>1400000</v>
      </c>
    </row>
  </sheetData>
  <mergeCells count="3">
    <mergeCell ref="A10:E10"/>
    <mergeCell ref="A11:E11"/>
    <mergeCell ref="A12:E12"/>
  </mergeCells>
  <printOptions horizontalCentered="1"/>
  <pageMargins left="0.5511811023622047" right="0.35433070866141736" top="0.7874015748031497" bottom="0.984251968503937" header="0.5118110236220472" footer="0.5118110236220472"/>
  <pageSetup firstPageNumber="164" useFirstPageNumber="1" horizontalDpi="600" verticalDpi="600" orientation="portrait" paperSize="9" r:id="rId1"/>
  <headerFooter alignWithMargins="0">
    <oddFooter>&amp;C&amp;"Tahoma,Cursiv"&amp;P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9" sqref="E9"/>
    </sheetView>
  </sheetViews>
  <sheetFormatPr defaultColWidth="9.140625" defaultRowHeight="12.75"/>
  <cols>
    <col min="1" max="1" width="44.57421875" style="5" customWidth="1"/>
    <col min="2" max="2" width="12.7109375" style="5" customWidth="1"/>
    <col min="3" max="3" width="11.8515625" style="5" customWidth="1"/>
    <col min="4" max="4" width="11.140625" style="5" customWidth="1"/>
    <col min="5" max="5" width="12.7109375" style="5" customWidth="1"/>
    <col min="6" max="6" width="14.421875" style="5" customWidth="1"/>
    <col min="7" max="16384" width="9.140625" style="5" customWidth="1"/>
  </cols>
  <sheetData>
    <row r="1" spans="1:5" s="1" customFormat="1" ht="12.75">
      <c r="A1" s="1" t="s">
        <v>0</v>
      </c>
      <c r="D1" s="2"/>
      <c r="E1" s="2"/>
    </row>
    <row r="2" s="1" customFormat="1" ht="12.75">
      <c r="A2" s="1" t="s">
        <v>1</v>
      </c>
    </row>
    <row r="3" s="1" customFormat="1" ht="12.75">
      <c r="A3" s="1" t="s">
        <v>2</v>
      </c>
    </row>
    <row r="4" s="1" customFormat="1" ht="12.75">
      <c r="C4" s="3"/>
    </row>
    <row r="6" spans="1:6" s="1" customFormat="1" ht="12.75">
      <c r="A6" s="23" t="s">
        <v>20</v>
      </c>
      <c r="B6" s="23"/>
      <c r="C6" s="23"/>
      <c r="D6" s="23"/>
      <c r="E6" s="23"/>
      <c r="F6" s="23"/>
    </row>
    <row r="7" spans="1:6" s="1" customFormat="1" ht="12.75">
      <c r="A7" s="23" t="s">
        <v>21</v>
      </c>
      <c r="B7" s="23"/>
      <c r="C7" s="23"/>
      <c r="D7" s="23"/>
      <c r="E7" s="23"/>
      <c r="F7" s="23"/>
    </row>
    <row r="8" spans="1:6" s="1" customFormat="1" ht="12.75">
      <c r="A8" s="23" t="s">
        <v>25</v>
      </c>
      <c r="B8" s="23"/>
      <c r="C8" s="23"/>
      <c r="D8" s="23"/>
      <c r="E8" s="23"/>
      <c r="F8" s="23"/>
    </row>
    <row r="9" spans="1:5" s="1" customFormat="1" ht="12.75">
      <c r="A9" s="4"/>
      <c r="B9" s="4"/>
      <c r="C9" s="4"/>
      <c r="D9" s="4"/>
      <c r="E9" s="4"/>
    </row>
    <row r="11" spans="5:6" ht="12.75">
      <c r="E11" s="6"/>
      <c r="F11" s="6" t="s">
        <v>22</v>
      </c>
    </row>
    <row r="12" spans="1:6" s="17" customFormat="1" ht="25.5">
      <c r="A12" s="16" t="s">
        <v>3</v>
      </c>
      <c r="B12" s="16" t="s">
        <v>16</v>
      </c>
      <c r="C12" s="16" t="s">
        <v>4</v>
      </c>
      <c r="D12" s="16" t="s">
        <v>5</v>
      </c>
      <c r="E12" s="16" t="s">
        <v>23</v>
      </c>
      <c r="F12" s="16" t="s">
        <v>24</v>
      </c>
    </row>
    <row r="13" spans="1:6" ht="12.75">
      <c r="A13" s="9" t="s">
        <v>6</v>
      </c>
      <c r="B13" s="10"/>
      <c r="C13" s="10">
        <v>1750197</v>
      </c>
      <c r="D13" s="10"/>
      <c r="E13" s="10">
        <f>B13+C13+D13</f>
        <v>1750197</v>
      </c>
      <c r="F13" s="18">
        <f>D13/E13</f>
        <v>0</v>
      </c>
    </row>
    <row r="14" spans="1:6" ht="12.75">
      <c r="A14" s="9" t="s">
        <v>7</v>
      </c>
      <c r="B14" s="10">
        <v>1649290</v>
      </c>
      <c r="C14" s="10"/>
      <c r="D14" s="10">
        <v>72000</v>
      </c>
      <c r="E14" s="10">
        <f aca="true" t="shared" si="0" ref="E14:E22">B14+C14+D14</f>
        <v>1721290</v>
      </c>
      <c r="F14" s="18">
        <f aca="true" t="shared" si="1" ref="F14:F26">D14/E14</f>
        <v>0.04182909329630684</v>
      </c>
    </row>
    <row r="15" spans="1:6" ht="12.75">
      <c r="A15" s="9" t="s">
        <v>8</v>
      </c>
      <c r="B15" s="10">
        <v>1080467</v>
      </c>
      <c r="C15" s="10"/>
      <c r="D15" s="10">
        <v>99000</v>
      </c>
      <c r="E15" s="10">
        <f t="shared" si="0"/>
        <v>1179467</v>
      </c>
      <c r="F15" s="18">
        <f t="shared" si="1"/>
        <v>0.08393621864791469</v>
      </c>
    </row>
    <row r="16" spans="1:6" ht="12.75">
      <c r="A16" s="9" t="s">
        <v>9</v>
      </c>
      <c r="B16" s="10">
        <v>2543027</v>
      </c>
      <c r="C16" s="10"/>
      <c r="D16" s="10">
        <v>72000</v>
      </c>
      <c r="E16" s="10">
        <f t="shared" si="0"/>
        <v>2615027</v>
      </c>
      <c r="F16" s="18">
        <f t="shared" si="1"/>
        <v>0.027533176521695568</v>
      </c>
    </row>
    <row r="17" spans="1:6" ht="12.75">
      <c r="A17" s="9" t="s">
        <v>10</v>
      </c>
      <c r="B17" s="10">
        <v>1236134</v>
      </c>
      <c r="C17" s="10"/>
      <c r="D17" s="10">
        <v>77000</v>
      </c>
      <c r="E17" s="10">
        <f t="shared" si="0"/>
        <v>1313134</v>
      </c>
      <c r="F17" s="18">
        <f t="shared" si="1"/>
        <v>0.058638341555393436</v>
      </c>
    </row>
    <row r="18" spans="1:6" ht="12.75">
      <c r="A18" s="9" t="s">
        <v>11</v>
      </c>
      <c r="B18" s="10">
        <v>364608</v>
      </c>
      <c r="C18" s="10"/>
      <c r="D18" s="10">
        <v>104000</v>
      </c>
      <c r="E18" s="10">
        <f t="shared" si="0"/>
        <v>468608</v>
      </c>
      <c r="F18" s="18">
        <f t="shared" si="1"/>
        <v>0.22193389784211964</v>
      </c>
    </row>
    <row r="19" spans="1:6" ht="25.5">
      <c r="A19" s="9" t="s">
        <v>12</v>
      </c>
      <c r="B19" s="10">
        <v>160836</v>
      </c>
      <c r="C19" s="10"/>
      <c r="D19" s="10">
        <v>7000</v>
      </c>
      <c r="E19" s="10">
        <f t="shared" si="0"/>
        <v>167836</v>
      </c>
      <c r="F19" s="18">
        <f t="shared" si="1"/>
        <v>0.04170738101480016</v>
      </c>
    </row>
    <row r="20" spans="1:6" ht="12.75">
      <c r="A20" s="9" t="s">
        <v>13</v>
      </c>
      <c r="B20" s="10">
        <v>186163</v>
      </c>
      <c r="C20" s="10"/>
      <c r="D20" s="10">
        <v>38000</v>
      </c>
      <c r="E20" s="10">
        <f t="shared" si="0"/>
        <v>224163</v>
      </c>
      <c r="F20" s="18">
        <f t="shared" si="1"/>
        <v>0.1695195014342242</v>
      </c>
    </row>
    <row r="21" spans="1:6" ht="12.75">
      <c r="A21" s="9" t="s">
        <v>14</v>
      </c>
      <c r="B21" s="15">
        <v>165653</v>
      </c>
      <c r="C21" s="10"/>
      <c r="D21" s="10">
        <v>76000</v>
      </c>
      <c r="E21" s="10">
        <f t="shared" si="0"/>
        <v>241653</v>
      </c>
      <c r="F21" s="18">
        <f t="shared" si="1"/>
        <v>0.3145005441687047</v>
      </c>
    </row>
    <row r="22" spans="1:6" ht="12.75">
      <c r="A22" s="9" t="s">
        <v>15</v>
      </c>
      <c r="B22" s="10">
        <v>878950</v>
      </c>
      <c r="C22" s="10"/>
      <c r="D22" s="10">
        <v>76000</v>
      </c>
      <c r="E22" s="10">
        <f t="shared" si="0"/>
        <v>954950</v>
      </c>
      <c r="F22" s="19">
        <f t="shared" si="1"/>
        <v>0.07958531860306822</v>
      </c>
    </row>
    <row r="23" spans="1:6" s="1" customFormat="1" ht="25.5">
      <c r="A23" s="11" t="s">
        <v>18</v>
      </c>
      <c r="B23" s="12">
        <f>SUM(B13:B22)</f>
        <v>8265128</v>
      </c>
      <c r="C23" s="12">
        <f>SUM(C13:C22)</f>
        <v>1750197</v>
      </c>
      <c r="D23" s="12">
        <f>SUM(D13:D22)</f>
        <v>621000</v>
      </c>
      <c r="E23" s="12">
        <f>SUM(E14:E22)</f>
        <v>8886128</v>
      </c>
      <c r="F23" s="21">
        <f t="shared" si="1"/>
        <v>0.06988420603439428</v>
      </c>
    </row>
    <row r="24" spans="1:6" s="1" customFormat="1" ht="12.75">
      <c r="A24" s="11"/>
      <c r="B24" s="12"/>
      <c r="C24" s="12"/>
      <c r="D24" s="12"/>
      <c r="E24" s="12"/>
      <c r="F24" s="12"/>
    </row>
    <row r="25" spans="1:6" ht="12.75">
      <c r="A25" s="5" t="s">
        <v>17</v>
      </c>
      <c r="B25" s="14">
        <v>2010052</v>
      </c>
      <c r="C25" s="14"/>
      <c r="D25" s="10">
        <v>550000</v>
      </c>
      <c r="E25" s="10">
        <f>B25+D25</f>
        <v>2560052</v>
      </c>
      <c r="F25" s="20">
        <f t="shared" si="1"/>
        <v>0.21483938607497036</v>
      </c>
    </row>
    <row r="26" spans="1:6" s="1" customFormat="1" ht="12.75">
      <c r="A26" s="13" t="s">
        <v>19</v>
      </c>
      <c r="B26" s="12">
        <f>B25</f>
        <v>2010052</v>
      </c>
      <c r="C26" s="12">
        <f>C25</f>
        <v>0</v>
      </c>
      <c r="D26" s="12">
        <f>D25</f>
        <v>550000</v>
      </c>
      <c r="E26" s="12">
        <f>B26+D26</f>
        <v>2560052</v>
      </c>
      <c r="F26" s="22">
        <f t="shared" si="1"/>
        <v>0.21483938607497036</v>
      </c>
    </row>
  </sheetData>
  <mergeCells count="3">
    <mergeCell ref="A6:F6"/>
    <mergeCell ref="A7:F7"/>
    <mergeCell ref="A8:F8"/>
  </mergeCells>
  <printOptions horizontalCentered="1"/>
  <pageMargins left="0.15748031496062992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gabi</cp:lastModifiedBy>
  <cp:lastPrinted>2007-01-23T12:32:49Z</cp:lastPrinted>
  <dcterms:created xsi:type="dcterms:W3CDTF">2004-12-11T12:08:06Z</dcterms:created>
  <dcterms:modified xsi:type="dcterms:W3CDTF">2007-01-23T12:33:18Z</dcterms:modified>
  <cp:category/>
  <cp:version/>
  <cp:contentType/>
  <cp:contentStatus/>
</cp:coreProperties>
</file>