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Lista  de inv 2006 final " sheetId="1" r:id="rId1"/>
  </sheets>
  <definedNames>
    <definedName name="_xlnm._FilterDatabase" localSheetId="0" hidden="1">'Lista  de inv 2006 final '!$A$11:$D$55</definedName>
    <definedName name="_xlnm.Print_Titles" localSheetId="0">'Lista  de inv 2006 final '!$9:$11</definedName>
  </definedNames>
  <calcPr fullCalcOnLoad="1"/>
</workbook>
</file>

<file path=xl/sharedStrings.xml><?xml version="1.0" encoding="utf-8"?>
<sst xmlns="http://schemas.openxmlformats.org/spreadsheetml/2006/main" count="81" uniqueCount="65">
  <si>
    <t>Nr. crt.</t>
  </si>
  <si>
    <t>Simbol 
cap bug</t>
  </si>
  <si>
    <t>Denumire</t>
  </si>
  <si>
    <t>Propunere 2006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</si>
  <si>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</si>
  <si>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</si>
  <si>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</si>
  <si>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</si>
  <si>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</si>
  <si>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</si>
  <si>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</si>
  <si>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</si>
  <si>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</si>
  <si>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</si>
  <si>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>Soft bază de date</t>
  </si>
  <si>
    <t xml:space="preserve">SF-uri nenominalizate </t>
  </si>
  <si>
    <t>Dotare pt. Program de intervenţie rapidă - Împreună pentru apărarea comunităţii</t>
  </si>
  <si>
    <t>Total cap 60</t>
  </si>
  <si>
    <t>CENTRUL MILITAR JUDETEAN  MURES</t>
  </si>
  <si>
    <t>60.C</t>
  </si>
  <si>
    <t>Dotări (instalaţii PSI)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</si>
  <si>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</si>
  <si>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</si>
  <si>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</si>
  <si>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</si>
  <si>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Contribuţia Consiliului jud. Mureş pentru SF "Canalizare comuna Saschiz împreuna cu comuna Buneşti jud. Braşov"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</si>
  <si>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</si>
  <si>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</si>
  <si>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</si>
  <si>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</si>
  <si>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</si>
  <si>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</si>
  <si>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</si>
  <si>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</si>
  <si>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Participare CS SC AQUASERV Company SA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</si>
  <si>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</si>
  <si>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</si>
  <si>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</si>
  <si>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</si>
  <si>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</si>
  <si>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</si>
  <si>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</si>
  <si>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 xml:space="preserve">Muzeul Judetean MURES                     </t>
  </si>
  <si>
    <t>Dotări (cazane termice pt. încălzire şi calorifere la clădirea din str. Mărăşti nr.8; vitrine expoziţie,aparate foto digitale, cameră video, calculatoare, 2 GPS -detector de metale)</t>
  </si>
  <si>
    <t xml:space="preserve">Biblioteca Judeteana Mures              </t>
  </si>
  <si>
    <t xml:space="preserve">Restaurare clădirea secţia de Artă şi Galeria Ion Vlasiu - Biblioteca Teleki  </t>
  </si>
  <si>
    <t>Dotări (depozit de cărţi )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</si>
  <si>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</si>
  <si>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</si>
  <si>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</si>
  <si>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</si>
  <si>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</si>
  <si>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</si>
  <si>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</si>
  <si>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</si>
  <si>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</si>
  <si>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 xml:space="preserve">SURM                                                  </t>
  </si>
  <si>
    <t>Extindere conducta mag alim cu apă  Reghin-Fărăgău</t>
  </si>
  <si>
    <t>Calculatoare portabile pt. consilieri (32 buc)</t>
  </si>
  <si>
    <t>ROMÂNIA</t>
  </si>
  <si>
    <t xml:space="preserve">JUDEŢUL MUREŞ </t>
  </si>
  <si>
    <t>CONSILIUL JUDEŢEAN</t>
  </si>
  <si>
    <t xml:space="preserve">Lista obiectivelor de investiţii publice pe anul 2006 </t>
  </si>
  <si>
    <t>cu finanţare din bugetul local şi din fondul de rulment</t>
  </si>
  <si>
    <t>- lei (RON)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</si>
</sst>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1">
    <font>
      <sz val="10"/>
      <name val="Arial"/>
      <family val="0"/>
    </font>
    <font>
      <sz val="8"/>
      <name val="Tahoma"/>
      <family val="2"/>
    </font>
    <font>
      <b/>
      <i/>
      <sz val="10"/>
      <color indexed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2"/>
      <name val="Tahoma"/>
      <family val="2"/>
    </font>
    <font>
      <i/>
      <sz val="10"/>
      <color indexed="8"/>
      <name val="Tahoma"/>
      <family val="2"/>
    </font>
    <font>
      <i/>
      <sz val="10"/>
      <color indexed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0" borderId="1" xfId="15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49" fontId="6" fillId="3" borderId="1" xfId="15" applyNumberFormat="1" applyFont="1" applyFill="1" applyBorder="1" applyAlignment="1">
      <alignment vertical="center" wrapText="1"/>
      <protection/>
    </xf>
    <xf numFmtId="3" fontId="6" fillId="3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7" fillId="5" borderId="1" xfId="15" applyNumberFormat="1" applyFont="1" applyFill="1" applyBorder="1" applyAlignment="1">
      <alignment vertical="center" wrapText="1"/>
      <protection/>
    </xf>
    <xf numFmtId="3" fontId="4" fillId="0" borderId="1" xfId="0" applyNumberFormat="1" applyFont="1" applyBorder="1" applyAlignment="1">
      <alignment/>
    </xf>
    <xf numFmtId="49" fontId="4" fillId="0" borderId="1" xfId="15" applyNumberFormat="1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49" fontId="4" fillId="5" borderId="1" xfId="15" applyNumberFormat="1" applyFont="1" applyFill="1" applyBorder="1" applyAlignment="1">
      <alignment vertical="center" wrapText="1"/>
      <protection/>
    </xf>
    <xf numFmtId="0" fontId="8" fillId="0" borderId="1" xfId="0" applyFont="1" applyBorder="1" applyAlignment="1">
      <alignment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4" fillId="5" borderId="1" xfId="15" applyNumberFormat="1" applyFont="1" applyFill="1" applyBorder="1" applyAlignment="1">
      <alignment horizontal="justify" vertical="center" wrapText="1"/>
      <protection/>
    </xf>
    <xf numFmtId="0" fontId="3" fillId="4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49" fontId="6" fillId="6" borderId="1" xfId="15" applyNumberFormat="1" applyFont="1" applyFill="1" applyBorder="1" applyAlignment="1">
      <alignment vertical="center" wrapText="1"/>
      <protection/>
    </xf>
    <xf numFmtId="3" fontId="6" fillId="6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wrapText="1"/>
    </xf>
    <xf numFmtId="49" fontId="4" fillId="0" borderId="1" xfId="15" applyNumberFormat="1" applyFont="1" applyBorder="1" applyAlignment="1">
      <alignment horizontal="justify" vertical="center" wrapText="1"/>
      <protection/>
    </xf>
    <xf numFmtId="49" fontId="7" fillId="0" borderId="1" xfId="15" applyNumberFormat="1" applyFont="1" applyBorder="1" applyAlignment="1">
      <alignment vertical="center" wrapText="1"/>
      <protection/>
    </xf>
    <xf numFmtId="3" fontId="6" fillId="6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15" applyNumberFormat="1" applyFont="1" applyBorder="1" applyAlignment="1">
      <alignment horizontal="center" vertical="center" wrapText="1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4" sqref="E14"/>
    </sheetView>
  </sheetViews>
  <sheetFormatPr defaultColWidth="9.140625" defaultRowHeight="12.75"/>
  <cols>
    <col min="1" max="1" width="5.00390625" style="4" customWidth="1"/>
    <col min="2" max="2" width="7.421875" style="4" customWidth="1"/>
    <col min="3" max="3" width="53.00390625" style="4" customWidth="1"/>
    <col min="4" max="4" width="14.28125" style="33" customWidth="1"/>
    <col min="5" max="16384" width="9.140625" style="4" customWidth="1"/>
  </cols>
  <sheetData>
    <row r="1" spans="1:4" s="34" customFormat="1" ht="12.75">
      <c r="A1" s="34" t="s">
        <v>59</v>
      </c>
      <c r="D1" s="35"/>
    </row>
    <row r="2" spans="1:4" s="34" customFormat="1" ht="12.75">
      <c r="A2" s="34" t="s">
        <v>60</v>
      </c>
      <c r="D2" s="35"/>
    </row>
    <row r="3" spans="1:4" s="34" customFormat="1" ht="12.75">
      <c r="A3" s="34" t="s">
        <v>61</v>
      </c>
      <c r="D3" s="35"/>
    </row>
    <row r="4" s="34" customFormat="1" ht="12.75">
      <c r="D4" s="35"/>
    </row>
    <row r="5" spans="1:4" s="34" customFormat="1" ht="12.75">
      <c r="A5" s="41" t="s">
        <v>62</v>
      </c>
      <c r="B5" s="41"/>
      <c r="C5" s="41"/>
      <c r="D5" s="41"/>
    </row>
    <row r="6" spans="1:4" s="34" customFormat="1" ht="12.75">
      <c r="A6" s="41" t="s">
        <v>63</v>
      </c>
      <c r="B6" s="41"/>
      <c r="C6" s="41"/>
      <c r="D6" s="41"/>
    </row>
    <row r="7" spans="1:4" s="34" customFormat="1" ht="12.75">
      <c r="A7" s="36"/>
      <c r="B7" s="36"/>
      <c r="C7" s="36"/>
      <c r="D7" s="36"/>
    </row>
    <row r="8" s="34" customFormat="1" ht="12.75">
      <c r="D8" s="37" t="s">
        <v>64</v>
      </c>
    </row>
    <row r="9" spans="1:4" s="2" customFormat="1" ht="12.75" customHeight="1">
      <c r="A9" s="43" t="s">
        <v>0</v>
      </c>
      <c r="B9" s="44" t="s">
        <v>1</v>
      </c>
      <c r="C9" s="43" t="s">
        <v>2</v>
      </c>
      <c r="D9" s="42" t="s">
        <v>3</v>
      </c>
    </row>
    <row r="10" spans="1:4" s="3" customFormat="1" ht="12.75">
      <c r="A10" s="43"/>
      <c r="B10" s="44"/>
      <c r="C10" s="43"/>
      <c r="D10" s="42"/>
    </row>
    <row r="11" spans="1:4" s="40" customFormat="1" ht="10.5">
      <c r="A11" s="38">
        <v>0</v>
      </c>
      <c r="B11" s="38">
        <v>1</v>
      </c>
      <c r="C11" s="38">
        <v>2</v>
      </c>
      <c r="D11" s="39">
        <v>3</v>
      </c>
    </row>
    <row r="12" spans="1:4" ht="12.75">
      <c r="A12" s="5"/>
      <c r="B12" s="5"/>
      <c r="C12" s="6" t="s">
        <v>4</v>
      </c>
      <c r="D12" s="7">
        <f>D13+D36+D50+D54</f>
        <v>4500000</v>
      </c>
    </row>
    <row r="13" spans="1:4" ht="12.75">
      <c r="A13" s="8"/>
      <c r="B13" s="8"/>
      <c r="C13" s="9" t="s">
        <v>5</v>
      </c>
      <c r="D13" s="10">
        <f>D14+D24+D27+D34+D30+D32</f>
        <v>1984184</v>
      </c>
    </row>
    <row r="14" spans="1:4" ht="12.75">
      <c r="A14" s="11"/>
      <c r="B14" s="11"/>
      <c r="C14" s="12" t="s">
        <v>6</v>
      </c>
      <c r="D14" s="13">
        <f>SUM(D15:D23)</f>
        <v>747284</v>
      </c>
    </row>
    <row r="15" spans="1:4" ht="12.75">
      <c r="A15" s="14">
        <v>1</v>
      </c>
      <c r="B15" s="14" t="s">
        <v>7</v>
      </c>
      <c r="C15" s="15" t="s">
        <v>8</v>
      </c>
      <c r="D15" s="16">
        <v>7400</v>
      </c>
    </row>
    <row r="16" spans="1:4" ht="12.75">
      <c r="A16" s="14">
        <v>2</v>
      </c>
      <c r="B16" s="14" t="s">
        <v>7</v>
      </c>
      <c r="C16" s="17" t="s">
        <v>9</v>
      </c>
      <c r="D16" s="16">
        <v>95000</v>
      </c>
    </row>
    <row r="17" spans="1:4" ht="25.5">
      <c r="A17" s="14">
        <v>3</v>
      </c>
      <c r="B17" s="14" t="s">
        <v>10</v>
      </c>
      <c r="C17" s="18" t="s">
        <v>11</v>
      </c>
      <c r="D17" s="16">
        <v>50000</v>
      </c>
    </row>
    <row r="18" spans="1:4" ht="12.75">
      <c r="A18" s="14">
        <v>4</v>
      </c>
      <c r="B18" s="14" t="s">
        <v>10</v>
      </c>
      <c r="C18" s="19" t="s">
        <v>12</v>
      </c>
      <c r="D18" s="16">
        <v>110884</v>
      </c>
    </row>
    <row r="19" spans="1:4" ht="12.75">
      <c r="A19" s="14">
        <v>5</v>
      </c>
      <c r="B19" s="14" t="s">
        <v>10</v>
      </c>
      <c r="C19" s="17" t="s">
        <v>13</v>
      </c>
      <c r="D19" s="16">
        <f>100000-10000+150000+60000-150000</f>
        <v>150000</v>
      </c>
    </row>
    <row r="20" spans="1:4" ht="12.75">
      <c r="A20" s="14">
        <v>6</v>
      </c>
      <c r="B20" s="14" t="s">
        <v>10</v>
      </c>
      <c r="C20" s="17" t="s">
        <v>58</v>
      </c>
      <c r="D20" s="16">
        <v>150000</v>
      </c>
    </row>
    <row r="21" spans="1:4" ht="12.75">
      <c r="A21" s="14">
        <v>7</v>
      </c>
      <c r="B21" s="14" t="s">
        <v>10</v>
      </c>
      <c r="C21" s="19" t="s">
        <v>14</v>
      </c>
      <c r="D21" s="16">
        <v>14000</v>
      </c>
    </row>
    <row r="22" spans="1:4" ht="12.75">
      <c r="A22" s="14">
        <v>8</v>
      </c>
      <c r="B22" s="14" t="s">
        <v>10</v>
      </c>
      <c r="C22" s="17" t="s">
        <v>15</v>
      </c>
      <c r="D22" s="16">
        <f>100000-10000</f>
        <v>90000</v>
      </c>
    </row>
    <row r="23" spans="1:4" ht="25.5">
      <c r="A23" s="14">
        <v>9</v>
      </c>
      <c r="B23" s="14" t="s">
        <v>10</v>
      </c>
      <c r="C23" s="19" t="s">
        <v>16</v>
      </c>
      <c r="D23" s="16">
        <f>100000-20000</f>
        <v>80000</v>
      </c>
    </row>
    <row r="24" spans="1:4" ht="12.75">
      <c r="A24" s="11"/>
      <c r="B24" s="11"/>
      <c r="C24" s="12" t="s">
        <v>17</v>
      </c>
      <c r="D24" s="13">
        <f>D25</f>
        <v>5000</v>
      </c>
    </row>
    <row r="25" spans="1:4" s="23" customFormat="1" ht="12.75">
      <c r="A25" s="20"/>
      <c r="B25" s="20"/>
      <c r="C25" s="21" t="s">
        <v>18</v>
      </c>
      <c r="D25" s="22">
        <f>D26</f>
        <v>5000</v>
      </c>
    </row>
    <row r="26" spans="1:4" ht="12.75">
      <c r="A26" s="14">
        <v>1</v>
      </c>
      <c r="B26" s="14" t="s">
        <v>19</v>
      </c>
      <c r="C26" s="17" t="s">
        <v>20</v>
      </c>
      <c r="D26" s="16">
        <v>5000</v>
      </c>
    </row>
    <row r="27" spans="1:4" ht="12.75">
      <c r="A27" s="11"/>
      <c r="B27" s="11"/>
      <c r="C27" s="12" t="s">
        <v>21</v>
      </c>
      <c r="D27" s="13">
        <f>D28+D29</f>
        <v>700000</v>
      </c>
    </row>
    <row r="28" spans="1:4" ht="63.75">
      <c r="A28" s="14">
        <v>1</v>
      </c>
      <c r="B28" s="14" t="s">
        <v>22</v>
      </c>
      <c r="C28" s="24" t="s">
        <v>23</v>
      </c>
      <c r="D28" s="16">
        <v>650000</v>
      </c>
    </row>
    <row r="29" spans="1:4" ht="25.5">
      <c r="A29" s="14">
        <v>2</v>
      </c>
      <c r="B29" s="14" t="s">
        <v>24</v>
      </c>
      <c r="C29" s="24" t="s">
        <v>25</v>
      </c>
      <c r="D29" s="16">
        <v>50000</v>
      </c>
    </row>
    <row r="30" spans="1:4" ht="12.75">
      <c r="A30" s="25"/>
      <c r="B30" s="25"/>
      <c r="C30" s="12" t="s">
        <v>26</v>
      </c>
      <c r="D30" s="13">
        <f>D31</f>
        <v>14600</v>
      </c>
    </row>
    <row r="31" spans="1:4" ht="12.75">
      <c r="A31" s="14">
        <v>1</v>
      </c>
      <c r="B31" s="14" t="s">
        <v>27</v>
      </c>
      <c r="C31" s="19" t="s">
        <v>28</v>
      </c>
      <c r="D31" s="16">
        <v>14600</v>
      </c>
    </row>
    <row r="32" spans="1:4" ht="12.75">
      <c r="A32" s="11"/>
      <c r="B32" s="11"/>
      <c r="C32" s="12" t="s">
        <v>29</v>
      </c>
      <c r="D32" s="13">
        <f>D33</f>
        <v>57300</v>
      </c>
    </row>
    <row r="33" spans="1:4" ht="12.75">
      <c r="A33" s="14">
        <v>1</v>
      </c>
      <c r="B33" s="14" t="s">
        <v>30</v>
      </c>
      <c r="C33" s="19" t="s">
        <v>31</v>
      </c>
      <c r="D33" s="16">
        <v>57300</v>
      </c>
    </row>
    <row r="34" spans="1:4" ht="12.75">
      <c r="A34" s="11"/>
      <c r="B34" s="11"/>
      <c r="C34" s="12" t="s">
        <v>32</v>
      </c>
      <c r="D34" s="13">
        <f>D35</f>
        <v>460000</v>
      </c>
    </row>
    <row r="35" spans="1:4" ht="12.75">
      <c r="A35" s="14">
        <v>1</v>
      </c>
      <c r="B35" s="14" t="s">
        <v>33</v>
      </c>
      <c r="C35" s="19" t="s">
        <v>34</v>
      </c>
      <c r="D35" s="16">
        <v>460000</v>
      </c>
    </row>
    <row r="36" spans="1:4" ht="12.75">
      <c r="A36" s="26"/>
      <c r="B36" s="26"/>
      <c r="C36" s="27" t="s">
        <v>35</v>
      </c>
      <c r="D36" s="28">
        <f>D37+D41+D43+D46+D48</f>
        <v>1150000</v>
      </c>
    </row>
    <row r="37" spans="1:4" ht="12.75">
      <c r="A37" s="14"/>
      <c r="B37" s="14"/>
      <c r="C37" s="1" t="s">
        <v>36</v>
      </c>
      <c r="D37" s="22">
        <f>D38+D39+D40</f>
        <v>650000</v>
      </c>
    </row>
    <row r="38" spans="1:4" ht="12.75">
      <c r="A38" s="14">
        <v>1</v>
      </c>
      <c r="B38" s="14" t="s">
        <v>37</v>
      </c>
      <c r="C38" s="17" t="s">
        <v>38</v>
      </c>
      <c r="D38" s="29">
        <v>300000</v>
      </c>
    </row>
    <row r="39" spans="1:4" ht="12.75">
      <c r="A39" s="14">
        <v>2</v>
      </c>
      <c r="B39" s="14" t="s">
        <v>37</v>
      </c>
      <c r="C39" s="17" t="s">
        <v>39</v>
      </c>
      <c r="D39" s="16">
        <v>50000</v>
      </c>
    </row>
    <row r="40" spans="1:4" ht="12.75">
      <c r="A40" s="14">
        <v>3</v>
      </c>
      <c r="B40" s="14" t="s">
        <v>40</v>
      </c>
      <c r="C40" s="17" t="s">
        <v>41</v>
      </c>
      <c r="D40" s="16">
        <f>350000-50000</f>
        <v>300000</v>
      </c>
    </row>
    <row r="41" spans="1:4" ht="12.75">
      <c r="A41" s="14"/>
      <c r="B41" s="14"/>
      <c r="C41" s="1" t="s">
        <v>42</v>
      </c>
      <c r="D41" s="22">
        <f>D42</f>
        <v>120000</v>
      </c>
    </row>
    <row r="42" spans="1:4" ht="38.25">
      <c r="A42" s="14">
        <v>1</v>
      </c>
      <c r="B42" s="14" t="s">
        <v>37</v>
      </c>
      <c r="C42" s="30" t="s">
        <v>43</v>
      </c>
      <c r="D42" s="16">
        <f>50000+20000+50000</f>
        <v>120000</v>
      </c>
    </row>
    <row r="43" spans="1:4" ht="12.75">
      <c r="A43" s="14"/>
      <c r="B43" s="14"/>
      <c r="C43" s="1" t="s">
        <v>44</v>
      </c>
      <c r="D43" s="22">
        <f>D44+D45</f>
        <v>200000</v>
      </c>
    </row>
    <row r="44" spans="1:4" ht="25.5">
      <c r="A44" s="14">
        <v>1</v>
      </c>
      <c r="B44" s="14" t="s">
        <v>40</v>
      </c>
      <c r="C44" s="31" t="s">
        <v>45</v>
      </c>
      <c r="D44" s="16">
        <v>100000</v>
      </c>
    </row>
    <row r="45" spans="1:4" ht="12.75">
      <c r="A45" s="14">
        <v>2</v>
      </c>
      <c r="B45" s="14" t="s">
        <v>37</v>
      </c>
      <c r="C45" s="31" t="s">
        <v>46</v>
      </c>
      <c r="D45" s="16">
        <v>100000</v>
      </c>
    </row>
    <row r="46" spans="1:4" ht="12.75">
      <c r="A46" s="14"/>
      <c r="B46" s="14"/>
      <c r="C46" s="1" t="s">
        <v>47</v>
      </c>
      <c r="D46" s="22">
        <f>D47</f>
        <v>80000</v>
      </c>
    </row>
    <row r="47" spans="1:4" ht="12.75">
      <c r="A47" s="14">
        <v>1</v>
      </c>
      <c r="B47" s="14" t="s">
        <v>40</v>
      </c>
      <c r="C47" s="15" t="s">
        <v>48</v>
      </c>
      <c r="D47" s="16">
        <f>100000-20000</f>
        <v>80000</v>
      </c>
    </row>
    <row r="48" spans="1:4" ht="12.75">
      <c r="A48" s="14"/>
      <c r="B48" s="14"/>
      <c r="C48" s="1" t="s">
        <v>49</v>
      </c>
      <c r="D48" s="22">
        <f>D49</f>
        <v>100000</v>
      </c>
    </row>
    <row r="49" spans="1:4" ht="12.75">
      <c r="A49" s="14">
        <v>1</v>
      </c>
      <c r="B49" s="14" t="s">
        <v>40</v>
      </c>
      <c r="C49" s="31" t="s">
        <v>50</v>
      </c>
      <c r="D49" s="16">
        <v>100000</v>
      </c>
    </row>
    <row r="50" spans="1:4" ht="25.5">
      <c r="A50" s="26"/>
      <c r="B50" s="26"/>
      <c r="C50" s="27" t="s">
        <v>51</v>
      </c>
      <c r="D50" s="32">
        <f>D52+D53+D51</f>
        <v>1206000</v>
      </c>
    </row>
    <row r="51" spans="1:4" ht="12.75">
      <c r="A51" s="14">
        <v>1</v>
      </c>
      <c r="B51" s="14" t="s">
        <v>52</v>
      </c>
      <c r="C51" s="17" t="s">
        <v>53</v>
      </c>
      <c r="D51" s="16">
        <v>41000</v>
      </c>
    </row>
    <row r="52" spans="1:4" ht="25.5">
      <c r="A52" s="14">
        <v>2</v>
      </c>
      <c r="B52" s="14" t="s">
        <v>52</v>
      </c>
      <c r="C52" s="17" t="s">
        <v>54</v>
      </c>
      <c r="D52" s="16">
        <v>65000</v>
      </c>
    </row>
    <row r="53" spans="1:4" ht="38.25">
      <c r="A53" s="14">
        <v>3</v>
      </c>
      <c r="B53" s="14" t="s">
        <v>52</v>
      </c>
      <c r="C53" s="17" t="s">
        <v>55</v>
      </c>
      <c r="D53" s="16">
        <v>1100000</v>
      </c>
    </row>
    <row r="54" spans="1:4" ht="12.75">
      <c r="A54" s="26"/>
      <c r="B54" s="26"/>
      <c r="C54" s="27" t="s">
        <v>56</v>
      </c>
      <c r="D54" s="32">
        <f>D55</f>
        <v>159816</v>
      </c>
    </row>
    <row r="55" spans="1:4" ht="12.75">
      <c r="A55" s="14">
        <v>1</v>
      </c>
      <c r="B55" s="14" t="s">
        <v>22</v>
      </c>
      <c r="C55" s="17" t="s">
        <v>57</v>
      </c>
      <c r="D55" s="16">
        <f>400000-168284-71900</f>
        <v>159816</v>
      </c>
    </row>
  </sheetData>
  <autoFilter ref="A11:D55"/>
  <mergeCells count="6">
    <mergeCell ref="A5:D5"/>
    <mergeCell ref="A6:D6"/>
    <mergeCell ref="D9:D10"/>
    <mergeCell ref="A9:A10"/>
    <mergeCell ref="C9:C10"/>
    <mergeCell ref="B9:B10"/>
  </mergeCells>
  <printOptions horizontalCentered="1"/>
  <pageMargins left="0.9448818897637796" right="0.4724409448818898" top="1.141732283464567" bottom="0.7480314960629921" header="0.7086614173228347" footer="0.31496062992125984"/>
  <pageSetup firstPageNumber="104" useFirstPageNumber="1" horizontalDpi="300" verticalDpi="300" orientation="portrait" paperSize="9" r:id="rId1"/>
  <headerFooter alignWithMargins="0">
    <oddHeader>&amp;R&amp;"Tahoma,Cursiv"Anexa nr.5 la HCJ nr.______________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2005-12-16T19:27:22Z</cp:lastPrinted>
  <dcterms:created xsi:type="dcterms:W3CDTF">2005-12-16T17:01:38Z</dcterms:created>
  <dcterms:modified xsi:type="dcterms:W3CDTF">2005-12-16T19:27:25Z</dcterms:modified>
  <cp:category/>
  <cp:version/>
  <cp:contentType/>
  <cp:contentStatus/>
</cp:coreProperties>
</file>