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anexa 4" sheetId="1" r:id="rId1"/>
  </sheets>
  <definedNames>
    <definedName name="_xlnm.Print_Titles" localSheetId="0">'anexa 4'!$8:$11</definedName>
  </definedNames>
  <calcPr fullCalcOnLoad="1"/>
</workbook>
</file>

<file path=xl/sharedStrings.xml><?xml version="1.0" encoding="utf-8"?>
<sst xmlns="http://schemas.openxmlformats.org/spreadsheetml/2006/main" count="138" uniqueCount="132">
  <si>
    <t>ROMÂNIA</t>
  </si>
  <si>
    <t>JUDEŢUL MUREŞ</t>
  </si>
  <si>
    <t>Anexa nr. 4 la Hotărârea nr.____</t>
  </si>
  <si>
    <t>CONSILIUL JUDEŢEAN</t>
  </si>
  <si>
    <t xml:space="preserve">Sume defalcate  din taxa pe valoarea adăugată pentru susţinerea </t>
  </si>
  <si>
    <t>sistemului de protecţie  a persoanelor cu handicap pentru anul 2005</t>
  </si>
  <si>
    <t>lei (RON)</t>
  </si>
  <si>
    <t>lei noi</t>
  </si>
  <si>
    <t>Nr.</t>
  </si>
  <si>
    <t>BUGET</t>
  </si>
  <si>
    <t>INFLUENŢE</t>
  </si>
  <si>
    <t>sume</t>
  </si>
  <si>
    <t>crt</t>
  </si>
  <si>
    <t>Localitatea</t>
  </si>
  <si>
    <t>INIŢIAL</t>
  </si>
  <si>
    <t>asist. pers.</t>
  </si>
  <si>
    <t>transport hand.</t>
  </si>
  <si>
    <t>total</t>
  </si>
  <si>
    <t>RECTIFICAT</t>
  </si>
  <si>
    <t>pentru</t>
  </si>
  <si>
    <t>alţii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</si>
  <si>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</si>
  <si>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</si>
  <si>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</si>
  <si>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</si>
  <si>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</si>
  <si>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</si>
  <si>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</si>
  <si>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</si>
  <si>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</si>
  <si>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nu pentru ajutoare nimic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</si>
  <si>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</si>
  <si>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</si>
  <si>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</si>
  <si>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</si>
  <si>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</si>
  <si>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</si>
  <si>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</si>
  <si>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</si>
  <si>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</si>
  <si>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</si>
  <si>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</si>
  <si>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</si>
  <si>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</si>
  <si>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</si>
  <si>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</si>
  <si>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</si>
  <si>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</si>
  <si>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</si>
  <si>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</si>
  <si>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</si>
  <si>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</si>
  <si>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</si>
  <si>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</si>
  <si>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</si>
  <si>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</si>
  <si>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</si>
  <si>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</si>
  <si>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</si>
  <si>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</si>
  <si>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</si>
  <si>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</si>
  <si>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</si>
  <si>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</si>
  <si>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</si>
  <si>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</si>
  <si>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</si>
  <si>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</si>
  <si>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</si>
  <si>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</si>
  <si>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</si>
  <si>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</si>
  <si>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</si>
  <si>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</si>
  <si>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</si>
  <si>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</si>
  <si>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</si>
  <si>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</si>
  <si>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</si>
  <si>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</si>
  <si>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</si>
  <si>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</si>
  <si>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</si>
  <si>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</si>
  <si>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</si>
  <si>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</si>
  <si>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</si>
  <si>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</si>
  <si>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</si>
  <si>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</si>
  <si>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</si>
  <si>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</si>
  <si>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</si>
  <si>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</si>
  <si>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</si>
  <si>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</si>
  <si>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</si>
  <si>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încă 5000 necesar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</si>
  <si>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</si>
  <si>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</si>
  <si>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</si>
  <si>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</si>
  <si>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</si>
  <si>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</si>
  <si>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</si>
  <si>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</si>
  <si>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!!!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</si>
  <si>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</si>
  <si>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</si>
  <si>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</si>
  <si>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</si>
  <si>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</si>
  <si>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</si>
  <si>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</si>
  <si>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</si>
  <si>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</si>
  <si>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</si>
  <si>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încă 10000 necesar la ajutor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</si>
  <si>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</si>
  <si>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</si>
  <si>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</si>
  <si>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</si>
  <si>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</si>
  <si>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</si>
  <si>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</si>
  <si>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</si>
  <si>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</si>
  <si>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</si>
  <si>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</si>
  <si>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</si>
  <si>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</si>
  <si>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doar 15511 necesar pt ajutoare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</si>
</sst>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 topLeftCell="A1">
      <selection activeCell="Q3" sqref="Q3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24.421875" style="0" hidden="1" customWidth="1"/>
    <col min="4" max="4" width="16.57421875" style="0" customWidth="1"/>
    <col min="5" max="5" width="12.7109375" style="0" hidden="1" customWidth="1"/>
    <col min="6" max="6" width="10.00390625" style="0" hidden="1" customWidth="1"/>
    <col min="7" max="7" width="11.140625" style="0" hidden="1" customWidth="1"/>
    <col min="8" max="8" width="10.8515625" style="0" hidden="1" customWidth="1"/>
    <col min="9" max="9" width="16.140625" style="0" customWidth="1"/>
    <col min="10" max="10" width="18.00390625" style="0" customWidth="1"/>
    <col min="11" max="11" width="16.7109375" style="0" hidden="1" customWidth="1"/>
    <col min="12" max="15" width="0" style="0" hidden="1" customWidth="1"/>
  </cols>
  <sheetData>
    <row r="1" spans="1:4" ht="12.75">
      <c r="A1" s="1" t="s">
        <v>0</v>
      </c>
      <c r="B1" s="1"/>
      <c r="C1" s="1"/>
      <c r="D1" s="1"/>
    </row>
    <row r="2" spans="1:10" ht="12.75">
      <c r="A2" s="1" t="s">
        <v>1</v>
      </c>
      <c r="B2" s="1"/>
      <c r="C2" s="2"/>
      <c r="D2" s="2"/>
      <c r="E2" s="43" t="s">
        <v>2</v>
      </c>
      <c r="F2" s="43"/>
      <c r="G2" s="43"/>
      <c r="H2" s="43"/>
      <c r="I2" s="43"/>
      <c r="J2" s="43"/>
    </row>
    <row r="3" spans="1:4" ht="12.75">
      <c r="A3" s="1" t="s">
        <v>3</v>
      </c>
      <c r="B3" s="1"/>
      <c r="C3" s="1"/>
      <c r="D3" s="1"/>
    </row>
    <row r="4" spans="1:4" ht="12.75">
      <c r="A4" s="1"/>
      <c r="B4" s="1"/>
      <c r="C4" s="1"/>
      <c r="D4" s="1"/>
    </row>
    <row r="5" spans="1:11" ht="12.7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2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3:11" ht="15.75" customHeight="1" thickBot="1">
      <c r="C8" s="2"/>
      <c r="D8" s="2"/>
      <c r="J8" s="2" t="s">
        <v>6</v>
      </c>
      <c r="K8" s="2" t="s">
        <v>7</v>
      </c>
    </row>
    <row r="9" spans="1:15" ht="17.25" customHeight="1" thickBot="1">
      <c r="A9" s="4" t="s">
        <v>8</v>
      </c>
      <c r="B9" s="5"/>
      <c r="C9" s="5" t="s">
        <v>9</v>
      </c>
      <c r="D9" s="5" t="s">
        <v>9</v>
      </c>
      <c r="E9" s="45" t="s">
        <v>10</v>
      </c>
      <c r="F9" s="46"/>
      <c r="G9" s="46"/>
      <c r="H9" s="47"/>
      <c r="I9" s="4"/>
      <c r="J9" s="6" t="s">
        <v>9</v>
      </c>
      <c r="K9" s="7" t="s">
        <v>9</v>
      </c>
      <c r="O9" t="s">
        <v>11</v>
      </c>
    </row>
    <row r="10" spans="1:15" ht="19.5" customHeight="1" thickBot="1">
      <c r="A10" s="8" t="s">
        <v>12</v>
      </c>
      <c r="B10" s="9" t="s">
        <v>13</v>
      </c>
      <c r="C10" s="9"/>
      <c r="D10" s="10" t="s">
        <v>14</v>
      </c>
      <c r="E10" s="8" t="s">
        <v>15</v>
      </c>
      <c r="F10" s="11"/>
      <c r="G10" s="10" t="s">
        <v>16</v>
      </c>
      <c r="H10" s="12" t="s">
        <v>17</v>
      </c>
      <c r="I10" s="10" t="s">
        <v>10</v>
      </c>
      <c r="J10" s="8" t="s">
        <v>18</v>
      </c>
      <c r="K10" s="13" t="s">
        <v>18</v>
      </c>
      <c r="O10" t="s">
        <v>19</v>
      </c>
    </row>
    <row r="11" spans="1:15" ht="14.25" thickBot="1">
      <c r="A11" s="14">
        <v>0</v>
      </c>
      <c r="B11" s="14">
        <v>1</v>
      </c>
      <c r="C11" s="8">
        <v>2</v>
      </c>
      <c r="D11" s="8">
        <v>2</v>
      </c>
      <c r="E11" s="10">
        <v>3</v>
      </c>
      <c r="F11" s="11"/>
      <c r="G11" s="15">
        <v>4</v>
      </c>
      <c r="H11" s="15">
        <v>5</v>
      </c>
      <c r="I11" s="15">
        <v>3</v>
      </c>
      <c r="J11" s="14">
        <v>4</v>
      </c>
      <c r="K11" s="16">
        <v>4</v>
      </c>
      <c r="O11" t="s">
        <v>20</v>
      </c>
    </row>
    <row r="12" spans="1:11" ht="13.5">
      <c r="A12" s="17"/>
      <c r="B12" s="18" t="s">
        <v>21</v>
      </c>
      <c r="C12" s="19">
        <f aca="true" t="shared" si="0" ref="C12:K12">C13+C14+C15</f>
        <v>93693780</v>
      </c>
      <c r="D12" s="19">
        <f t="shared" si="0"/>
        <v>13865000</v>
      </c>
      <c r="E12" s="19">
        <f t="shared" si="0"/>
        <v>2175945</v>
      </c>
      <c r="F12" s="19">
        <f t="shared" si="0"/>
        <v>9369378</v>
      </c>
      <c r="G12" s="19">
        <f t="shared" si="0"/>
        <v>530055</v>
      </c>
      <c r="H12" s="19">
        <f t="shared" si="0"/>
        <v>2706000</v>
      </c>
      <c r="I12" s="19">
        <f t="shared" si="0"/>
        <v>-2000000</v>
      </c>
      <c r="J12" s="19">
        <f t="shared" si="0"/>
        <v>11865000</v>
      </c>
      <c r="K12" s="19">
        <f t="shared" si="0"/>
        <v>14040945</v>
      </c>
    </row>
    <row r="13" spans="1:11" ht="13.5">
      <c r="A13" s="20"/>
      <c r="B13" s="21" t="s">
        <v>22</v>
      </c>
      <c r="C13" s="22">
        <f aca="true" t="shared" si="1" ref="C13:K13">C16+C17+C18+C19</f>
        <v>36992052</v>
      </c>
      <c r="D13" s="22">
        <f t="shared" si="1"/>
        <v>5470587</v>
      </c>
      <c r="E13" s="22">
        <f t="shared" si="1"/>
        <v>536431</v>
      </c>
      <c r="F13" s="22">
        <f t="shared" si="1"/>
        <v>3699205.1999999997</v>
      </c>
      <c r="G13" s="22">
        <f t="shared" si="1"/>
        <v>530055</v>
      </c>
      <c r="H13" s="22">
        <f t="shared" si="1"/>
        <v>1066486</v>
      </c>
      <c r="I13" s="22">
        <f t="shared" si="1"/>
        <v>-213750</v>
      </c>
      <c r="J13" s="22">
        <f t="shared" si="1"/>
        <v>5256837</v>
      </c>
      <c r="K13" s="22">
        <f t="shared" si="1"/>
        <v>5793268</v>
      </c>
    </row>
    <row r="14" spans="1:11" ht="13.5">
      <c r="A14" s="20"/>
      <c r="B14" s="21" t="s">
        <v>23</v>
      </c>
      <c r="C14" s="22">
        <f aca="true" t="shared" si="2" ref="C14:K14">C20+C21+C22+C23+C24+C25+C26</f>
        <v>9126648</v>
      </c>
      <c r="D14" s="22">
        <f t="shared" si="2"/>
        <v>1222762</v>
      </c>
      <c r="E14" s="22">
        <f t="shared" si="2"/>
        <v>140270</v>
      </c>
      <c r="F14" s="22">
        <f t="shared" si="2"/>
        <v>912664.8</v>
      </c>
      <c r="G14" s="22">
        <f t="shared" si="2"/>
        <v>0</v>
      </c>
      <c r="H14" s="22">
        <f t="shared" si="2"/>
        <v>140270</v>
      </c>
      <c r="I14" s="22">
        <f t="shared" si="2"/>
        <v>-201652</v>
      </c>
      <c r="J14" s="22">
        <f t="shared" si="2"/>
        <v>1021110</v>
      </c>
      <c r="K14" s="22">
        <f t="shared" si="2"/>
        <v>1161380</v>
      </c>
    </row>
    <row r="15" spans="1:11" ht="14.25" thickBot="1">
      <c r="A15" s="23"/>
      <c r="B15" s="24" t="s">
        <v>24</v>
      </c>
      <c r="C15" s="25">
        <f aca="true" t="shared" si="3" ref="C15:K15">SUM(C27:C117)</f>
        <v>47575080</v>
      </c>
      <c r="D15" s="25">
        <f t="shared" si="3"/>
        <v>7171651</v>
      </c>
      <c r="E15" s="25">
        <f t="shared" si="3"/>
        <v>1499244</v>
      </c>
      <c r="F15" s="25">
        <f t="shared" si="3"/>
        <v>4757508.000000001</v>
      </c>
      <c r="G15" s="25">
        <f t="shared" si="3"/>
        <v>0</v>
      </c>
      <c r="H15" s="25">
        <f t="shared" si="3"/>
        <v>1499244</v>
      </c>
      <c r="I15" s="25">
        <f t="shared" si="3"/>
        <v>-1584598</v>
      </c>
      <c r="J15" s="25">
        <f t="shared" si="3"/>
        <v>5587053</v>
      </c>
      <c r="K15" s="25">
        <f t="shared" si="3"/>
        <v>7086297</v>
      </c>
    </row>
    <row r="16" spans="1:11" ht="13.5">
      <c r="A16" s="26">
        <v>1</v>
      </c>
      <c r="B16" s="26" t="s">
        <v>25</v>
      </c>
      <c r="C16" s="27">
        <v>22476798</v>
      </c>
      <c r="D16" s="26">
        <v>3463978</v>
      </c>
      <c r="E16" s="28">
        <v>396959</v>
      </c>
      <c r="F16" s="11">
        <f>C16/10</f>
        <v>2247679.8</v>
      </c>
      <c r="G16" s="26">
        <v>400000</v>
      </c>
      <c r="H16" s="26">
        <f>E16+G16</f>
        <v>796959</v>
      </c>
      <c r="I16" s="27">
        <v>0</v>
      </c>
      <c r="J16" s="26">
        <f>D16+I16</f>
        <v>3463978</v>
      </c>
      <c r="K16" s="29">
        <f>E16+J16</f>
        <v>3860937</v>
      </c>
    </row>
    <row r="17" spans="1:11" ht="13.5">
      <c r="A17" s="30">
        <v>2</v>
      </c>
      <c r="B17" s="30" t="s">
        <v>26</v>
      </c>
      <c r="C17" s="31">
        <v>2864214</v>
      </c>
      <c r="D17" s="30">
        <v>388796</v>
      </c>
      <c r="E17" s="32">
        <v>23646</v>
      </c>
      <c r="F17" s="11">
        <f aca="true" t="shared" si="4" ref="F17:F80">C17/10</f>
        <v>286421.4</v>
      </c>
      <c r="G17" s="30">
        <v>65435</v>
      </c>
      <c r="H17" s="30">
        <f aca="true" t="shared" si="5" ref="H17:H80">E17+G17</f>
        <v>89081</v>
      </c>
      <c r="I17" s="31">
        <v>-17000</v>
      </c>
      <c r="J17" s="30">
        <f aca="true" t="shared" si="6" ref="J17:K32">D17+I17</f>
        <v>371796</v>
      </c>
      <c r="K17" s="33">
        <f t="shared" si="6"/>
        <v>395442</v>
      </c>
    </row>
    <row r="18" spans="1:11" ht="13.5">
      <c r="A18" s="30">
        <v>3</v>
      </c>
      <c r="B18" s="30" t="s">
        <v>27</v>
      </c>
      <c r="C18" s="31">
        <v>5340060</v>
      </c>
      <c r="D18" s="30">
        <v>864063</v>
      </c>
      <c r="E18" s="32">
        <v>58794</v>
      </c>
      <c r="F18" s="11">
        <f t="shared" si="4"/>
        <v>534006</v>
      </c>
      <c r="G18" s="30"/>
      <c r="H18" s="30">
        <f t="shared" si="5"/>
        <v>58794</v>
      </c>
      <c r="I18" s="31">
        <v>-117620</v>
      </c>
      <c r="J18" s="30">
        <f t="shared" si="6"/>
        <v>746443</v>
      </c>
      <c r="K18" s="33">
        <f t="shared" si="6"/>
        <v>805237</v>
      </c>
    </row>
    <row r="19" spans="1:11" ht="13.5">
      <c r="A19" s="30">
        <v>4</v>
      </c>
      <c r="B19" s="30" t="s">
        <v>28</v>
      </c>
      <c r="C19" s="31">
        <v>6310980</v>
      </c>
      <c r="D19" s="30">
        <v>753750</v>
      </c>
      <c r="E19" s="32">
        <v>57032</v>
      </c>
      <c r="F19" s="11">
        <f t="shared" si="4"/>
        <v>631098</v>
      </c>
      <c r="G19" s="30">
        <v>64620</v>
      </c>
      <c r="H19" s="30">
        <f t="shared" si="5"/>
        <v>121652</v>
      </c>
      <c r="I19" s="31">
        <v>-79130</v>
      </c>
      <c r="J19" s="30">
        <f t="shared" si="6"/>
        <v>674620</v>
      </c>
      <c r="K19" s="33">
        <f t="shared" si="6"/>
        <v>731652</v>
      </c>
    </row>
    <row r="20" spans="1:15" ht="13.5">
      <c r="A20" s="30">
        <v>1</v>
      </c>
      <c r="B20" s="30" t="s">
        <v>29</v>
      </c>
      <c r="C20" s="31">
        <v>2038932</v>
      </c>
      <c r="D20" s="30">
        <v>326893</v>
      </c>
      <c r="E20" s="32">
        <v>37513</v>
      </c>
      <c r="F20" s="11">
        <f t="shared" si="4"/>
        <v>203893.2</v>
      </c>
      <c r="G20" s="34"/>
      <c r="H20" s="30">
        <f t="shared" si="5"/>
        <v>37513</v>
      </c>
      <c r="I20" s="31">
        <v>-73000</v>
      </c>
      <c r="J20" s="30">
        <f t="shared" si="6"/>
        <v>253893</v>
      </c>
      <c r="K20" s="33">
        <f t="shared" si="6"/>
        <v>291406</v>
      </c>
      <c r="L20" t="s">
        <v>30</v>
      </c>
      <c r="O20">
        <v>73000</v>
      </c>
    </row>
    <row r="21" spans="1:11" ht="13.5">
      <c r="A21" s="30">
        <v>2</v>
      </c>
      <c r="B21" s="30" t="s">
        <v>31</v>
      </c>
      <c r="C21" s="31">
        <v>1553472</v>
      </c>
      <c r="D21" s="30">
        <v>180234</v>
      </c>
      <c r="E21" s="32">
        <v>9707</v>
      </c>
      <c r="F21" s="11">
        <f t="shared" si="4"/>
        <v>155347.2</v>
      </c>
      <c r="G21" s="34"/>
      <c r="H21" s="30">
        <f t="shared" si="5"/>
        <v>9707</v>
      </c>
      <c r="I21" s="31">
        <v>-19331</v>
      </c>
      <c r="J21" s="30">
        <f t="shared" si="6"/>
        <v>160903</v>
      </c>
      <c r="K21" s="33">
        <f t="shared" si="6"/>
        <v>170610</v>
      </c>
    </row>
    <row r="22" spans="1:11" ht="13.5">
      <c r="A22" s="30">
        <v>3</v>
      </c>
      <c r="B22" s="30" t="s">
        <v>32</v>
      </c>
      <c r="C22" s="31">
        <v>1602018</v>
      </c>
      <c r="D22" s="30">
        <v>212040</v>
      </c>
      <c r="E22" s="32">
        <v>27732</v>
      </c>
      <c r="F22" s="11">
        <f t="shared" si="4"/>
        <v>160201.8</v>
      </c>
      <c r="G22" s="34"/>
      <c r="H22" s="30">
        <f t="shared" si="5"/>
        <v>27732</v>
      </c>
      <c r="I22" s="31">
        <v>-27500</v>
      </c>
      <c r="J22" s="30">
        <f t="shared" si="6"/>
        <v>184540</v>
      </c>
      <c r="K22" s="33">
        <f t="shared" si="6"/>
        <v>212272</v>
      </c>
    </row>
    <row r="23" spans="1:11" ht="13.5">
      <c r="A23" s="30">
        <v>4</v>
      </c>
      <c r="B23" s="30" t="s">
        <v>33</v>
      </c>
      <c r="C23" s="31">
        <v>1019466</v>
      </c>
      <c r="D23" s="30">
        <v>111321</v>
      </c>
      <c r="E23" s="32">
        <v>2803</v>
      </c>
      <c r="F23" s="11">
        <f t="shared" si="4"/>
        <v>101946.6</v>
      </c>
      <c r="G23" s="34"/>
      <c r="H23" s="30">
        <f t="shared" si="5"/>
        <v>2803</v>
      </c>
      <c r="I23" s="31">
        <v>-22376</v>
      </c>
      <c r="J23" s="30">
        <f t="shared" si="6"/>
        <v>88945</v>
      </c>
      <c r="K23" s="33">
        <f t="shared" si="6"/>
        <v>91748</v>
      </c>
    </row>
    <row r="24" spans="1:11" ht="13.5">
      <c r="A24" s="30">
        <v>5</v>
      </c>
      <c r="B24" s="30" t="s">
        <v>34</v>
      </c>
      <c r="C24" s="31">
        <v>1359288</v>
      </c>
      <c r="D24" s="30">
        <v>164331</v>
      </c>
      <c r="E24" s="32">
        <v>27402</v>
      </c>
      <c r="F24" s="11">
        <f t="shared" si="4"/>
        <v>135928.8</v>
      </c>
      <c r="G24" s="34"/>
      <c r="H24" s="30">
        <f t="shared" si="5"/>
        <v>27402</v>
      </c>
      <c r="I24" s="31">
        <v>-27402</v>
      </c>
      <c r="J24" s="30">
        <f t="shared" si="6"/>
        <v>136929</v>
      </c>
      <c r="K24" s="33">
        <f t="shared" si="6"/>
        <v>164331</v>
      </c>
    </row>
    <row r="25" spans="1:11" ht="13.5">
      <c r="A25" s="30">
        <v>6</v>
      </c>
      <c r="B25" s="30" t="s">
        <v>35</v>
      </c>
      <c r="C25" s="31">
        <v>970920</v>
      </c>
      <c r="D25" s="30">
        <v>111321</v>
      </c>
      <c r="E25" s="32">
        <v>13229</v>
      </c>
      <c r="F25" s="11">
        <f t="shared" si="4"/>
        <v>97092</v>
      </c>
      <c r="G25" s="34"/>
      <c r="H25" s="30">
        <f t="shared" si="5"/>
        <v>13229</v>
      </c>
      <c r="I25" s="31">
        <v>-21756</v>
      </c>
      <c r="J25" s="30">
        <f t="shared" si="6"/>
        <v>89565</v>
      </c>
      <c r="K25" s="33">
        <f t="shared" si="6"/>
        <v>102794</v>
      </c>
    </row>
    <row r="26" spans="1:11" ht="13.5">
      <c r="A26" s="30">
        <v>7</v>
      </c>
      <c r="B26" s="30" t="s">
        <v>36</v>
      </c>
      <c r="C26" s="31">
        <v>582552</v>
      </c>
      <c r="D26" s="30">
        <v>116622</v>
      </c>
      <c r="E26" s="32">
        <v>21884</v>
      </c>
      <c r="F26" s="11">
        <f t="shared" si="4"/>
        <v>58255.2</v>
      </c>
      <c r="G26" s="34"/>
      <c r="H26" s="30">
        <f t="shared" si="5"/>
        <v>21884</v>
      </c>
      <c r="I26" s="31">
        <v>-10287</v>
      </c>
      <c r="J26" s="30">
        <f t="shared" si="6"/>
        <v>106335</v>
      </c>
      <c r="K26" s="33">
        <f t="shared" si="6"/>
        <v>128219</v>
      </c>
    </row>
    <row r="27" spans="1:11" ht="13.5">
      <c r="A27" s="30">
        <v>1</v>
      </c>
      <c r="B27" s="30" t="s">
        <v>37</v>
      </c>
      <c r="C27" s="31">
        <v>1068012</v>
      </c>
      <c r="D27" s="30">
        <v>132525</v>
      </c>
      <c r="E27" s="32">
        <v>19701</v>
      </c>
      <c r="F27" s="11">
        <f t="shared" si="4"/>
        <v>106801.2</v>
      </c>
      <c r="G27" s="34"/>
      <c r="H27" s="30">
        <f t="shared" si="5"/>
        <v>19701</v>
      </c>
      <c r="I27" s="31">
        <v>-25712</v>
      </c>
      <c r="J27" s="30">
        <f t="shared" si="6"/>
        <v>106813</v>
      </c>
      <c r="K27" s="33">
        <f t="shared" si="6"/>
        <v>126514</v>
      </c>
    </row>
    <row r="28" spans="1:11" ht="13.5">
      <c r="A28" s="30">
        <v>2</v>
      </c>
      <c r="B28" s="30" t="s">
        <v>38</v>
      </c>
      <c r="C28" s="31">
        <v>1019466</v>
      </c>
      <c r="D28" s="30">
        <v>143127</v>
      </c>
      <c r="E28" s="32">
        <v>25997</v>
      </c>
      <c r="F28" s="11">
        <f t="shared" si="4"/>
        <v>101946.6</v>
      </c>
      <c r="G28" s="34"/>
      <c r="H28" s="30">
        <f t="shared" si="5"/>
        <v>25997</v>
      </c>
      <c r="I28" s="31">
        <v>-25997</v>
      </c>
      <c r="J28" s="30">
        <f t="shared" si="6"/>
        <v>117130</v>
      </c>
      <c r="K28" s="33">
        <f t="shared" si="6"/>
        <v>143127</v>
      </c>
    </row>
    <row r="29" spans="1:11" ht="13.5">
      <c r="A29" s="30">
        <v>3</v>
      </c>
      <c r="B29" s="30" t="s">
        <v>39</v>
      </c>
      <c r="C29" s="31">
        <v>873828</v>
      </c>
      <c r="D29" s="30">
        <v>90117</v>
      </c>
      <c r="E29" s="32">
        <v>1734</v>
      </c>
      <c r="F29" s="11">
        <f t="shared" si="4"/>
        <v>87382.8</v>
      </c>
      <c r="G29" s="34"/>
      <c r="H29" s="30">
        <f t="shared" si="5"/>
        <v>1734</v>
      </c>
      <c r="I29" s="31">
        <v>-12579</v>
      </c>
      <c r="J29" s="30">
        <f t="shared" si="6"/>
        <v>77538</v>
      </c>
      <c r="K29" s="33">
        <f t="shared" si="6"/>
        <v>79272</v>
      </c>
    </row>
    <row r="30" spans="1:11" ht="13.5">
      <c r="A30" s="30">
        <v>4</v>
      </c>
      <c r="B30" s="30" t="s">
        <v>40</v>
      </c>
      <c r="C30" s="31">
        <v>436914</v>
      </c>
      <c r="D30" s="30">
        <v>68913</v>
      </c>
      <c r="E30" s="32">
        <v>17238</v>
      </c>
      <c r="F30" s="11">
        <f t="shared" si="4"/>
        <v>43691.4</v>
      </c>
      <c r="G30" s="34"/>
      <c r="H30" s="30">
        <f t="shared" si="5"/>
        <v>17238</v>
      </c>
      <c r="I30" s="31">
        <v>-12000</v>
      </c>
      <c r="J30" s="30">
        <f t="shared" si="6"/>
        <v>56913</v>
      </c>
      <c r="K30" s="33">
        <f t="shared" si="6"/>
        <v>74151</v>
      </c>
    </row>
    <row r="31" spans="1:11" ht="13.5">
      <c r="A31" s="30">
        <v>5</v>
      </c>
      <c r="B31" s="30" t="s">
        <v>41</v>
      </c>
      <c r="C31" s="31">
        <v>436914</v>
      </c>
      <c r="D31" s="30">
        <v>58311</v>
      </c>
      <c r="E31" s="32">
        <v>13620</v>
      </c>
      <c r="F31" s="11">
        <f t="shared" si="4"/>
        <v>43691.4</v>
      </c>
      <c r="G31" s="34"/>
      <c r="H31" s="30">
        <f t="shared" si="5"/>
        <v>13620</v>
      </c>
      <c r="I31" s="31">
        <v>-19060</v>
      </c>
      <c r="J31" s="30">
        <f t="shared" si="6"/>
        <v>39251</v>
      </c>
      <c r="K31" s="33">
        <f t="shared" si="6"/>
        <v>52871</v>
      </c>
    </row>
    <row r="32" spans="1:15" ht="13.5">
      <c r="A32" s="30">
        <v>6</v>
      </c>
      <c r="B32" s="30" t="s">
        <v>42</v>
      </c>
      <c r="C32" s="31">
        <v>291276</v>
      </c>
      <c r="D32" s="30">
        <v>53010</v>
      </c>
      <c r="E32" s="32">
        <v>20283</v>
      </c>
      <c r="F32" s="11">
        <f t="shared" si="4"/>
        <v>29127.6</v>
      </c>
      <c r="G32" s="34"/>
      <c r="H32" s="30">
        <f t="shared" si="5"/>
        <v>20283</v>
      </c>
      <c r="I32" s="31">
        <v>-21171</v>
      </c>
      <c r="J32" s="30">
        <f t="shared" si="6"/>
        <v>31839</v>
      </c>
      <c r="K32" s="33">
        <f t="shared" si="6"/>
        <v>52122</v>
      </c>
      <c r="L32">
        <v>16171</v>
      </c>
      <c r="O32">
        <v>5000</v>
      </c>
    </row>
    <row r="33" spans="1:11" ht="13.5">
      <c r="A33" s="30">
        <v>7</v>
      </c>
      <c r="B33" s="30" t="s">
        <v>43</v>
      </c>
      <c r="C33" s="31">
        <v>776736</v>
      </c>
      <c r="D33" s="30">
        <v>116622</v>
      </c>
      <c r="E33" s="32">
        <v>11549</v>
      </c>
      <c r="F33" s="11">
        <f t="shared" si="4"/>
        <v>77673.6</v>
      </c>
      <c r="G33" s="34"/>
      <c r="H33" s="30">
        <f t="shared" si="5"/>
        <v>11549</v>
      </c>
      <c r="I33" s="31">
        <v>-29631</v>
      </c>
      <c r="J33" s="30">
        <f aca="true" t="shared" si="7" ref="J33:K48">D33+I33</f>
        <v>86991</v>
      </c>
      <c r="K33" s="33">
        <f t="shared" si="7"/>
        <v>98540</v>
      </c>
    </row>
    <row r="34" spans="1:11" ht="13.5">
      <c r="A34" s="30">
        <v>8</v>
      </c>
      <c r="B34" s="30" t="s">
        <v>44</v>
      </c>
      <c r="C34" s="31">
        <v>1310742</v>
      </c>
      <c r="D34" s="30">
        <v>143127</v>
      </c>
      <c r="E34" s="32">
        <v>3604</v>
      </c>
      <c r="F34" s="11">
        <f t="shared" si="4"/>
        <v>131074.2</v>
      </c>
      <c r="G34" s="34"/>
      <c r="H34" s="30">
        <f t="shared" si="5"/>
        <v>3604</v>
      </c>
      <c r="I34" s="31">
        <v>-13158</v>
      </c>
      <c r="J34" s="30">
        <f t="shared" si="7"/>
        <v>129969</v>
      </c>
      <c r="K34" s="33">
        <f t="shared" si="7"/>
        <v>133573</v>
      </c>
    </row>
    <row r="35" spans="1:11" ht="13.5">
      <c r="A35" s="30">
        <v>9</v>
      </c>
      <c r="B35" s="30" t="s">
        <v>45</v>
      </c>
      <c r="C35" s="31">
        <v>825282</v>
      </c>
      <c r="D35" s="30">
        <v>121923</v>
      </c>
      <c r="E35" s="32">
        <v>33214</v>
      </c>
      <c r="F35" s="11">
        <f t="shared" si="4"/>
        <v>82528.2</v>
      </c>
      <c r="G35" s="34"/>
      <c r="H35" s="30">
        <f t="shared" si="5"/>
        <v>33214</v>
      </c>
      <c r="I35" s="31">
        <v>-27358</v>
      </c>
      <c r="J35" s="30">
        <f t="shared" si="7"/>
        <v>94565</v>
      </c>
      <c r="K35" s="33">
        <f t="shared" si="7"/>
        <v>127779</v>
      </c>
    </row>
    <row r="36" spans="1:11" ht="13.5">
      <c r="A36" s="30">
        <v>10</v>
      </c>
      <c r="B36" s="30" t="s">
        <v>46</v>
      </c>
      <c r="C36" s="31">
        <v>436914</v>
      </c>
      <c r="D36" s="30">
        <v>68913</v>
      </c>
      <c r="E36" s="32">
        <v>22405</v>
      </c>
      <c r="F36" s="11">
        <f t="shared" si="4"/>
        <v>43691.4</v>
      </c>
      <c r="G36" s="34"/>
      <c r="H36" s="30">
        <f t="shared" si="5"/>
        <v>22405</v>
      </c>
      <c r="I36" s="31">
        <v>-22797</v>
      </c>
      <c r="J36" s="30">
        <f t="shared" si="7"/>
        <v>46116</v>
      </c>
      <c r="K36" s="33">
        <f t="shared" si="7"/>
        <v>68521</v>
      </c>
    </row>
    <row r="37" spans="1:11" ht="13.5">
      <c r="A37" s="30">
        <v>11</v>
      </c>
      <c r="B37" s="30" t="s">
        <v>47</v>
      </c>
      <c r="C37" s="31">
        <v>242730</v>
      </c>
      <c r="D37" s="30">
        <v>31806</v>
      </c>
      <c r="E37" s="32">
        <v>6533</v>
      </c>
      <c r="F37" s="11">
        <f t="shared" si="4"/>
        <v>24273</v>
      </c>
      <c r="G37" s="34"/>
      <c r="H37" s="30">
        <f t="shared" si="5"/>
        <v>6533</v>
      </c>
      <c r="I37" s="31">
        <v>-8230</v>
      </c>
      <c r="J37" s="30">
        <f t="shared" si="7"/>
        <v>23576</v>
      </c>
      <c r="K37" s="33">
        <f t="shared" si="7"/>
        <v>30109</v>
      </c>
    </row>
    <row r="38" spans="1:11" ht="13.5">
      <c r="A38" s="30">
        <v>12</v>
      </c>
      <c r="B38" s="30" t="s">
        <v>48</v>
      </c>
      <c r="C38" s="31">
        <v>1068012</v>
      </c>
      <c r="D38" s="30">
        <v>121923</v>
      </c>
      <c r="E38" s="32">
        <v>8238</v>
      </c>
      <c r="F38" s="11">
        <f t="shared" si="4"/>
        <v>106801.2</v>
      </c>
      <c r="G38" s="34"/>
      <c r="H38" s="30">
        <f t="shared" si="5"/>
        <v>8238</v>
      </c>
      <c r="I38" s="31">
        <v>-14843</v>
      </c>
      <c r="J38" s="30">
        <f t="shared" si="7"/>
        <v>107080</v>
      </c>
      <c r="K38" s="33">
        <f t="shared" si="7"/>
        <v>115318</v>
      </c>
    </row>
    <row r="39" spans="1:11" ht="13.5">
      <c r="A39" s="30">
        <v>13</v>
      </c>
      <c r="B39" s="30" t="s">
        <v>49</v>
      </c>
      <c r="C39" s="31">
        <v>388368</v>
      </c>
      <c r="D39" s="30">
        <v>68913</v>
      </c>
      <c r="E39" s="32">
        <v>23267</v>
      </c>
      <c r="F39" s="11">
        <f t="shared" si="4"/>
        <v>38836.8</v>
      </c>
      <c r="G39" s="34"/>
      <c r="H39" s="30">
        <f t="shared" si="5"/>
        <v>23267</v>
      </c>
      <c r="I39" s="31">
        <v>-29101</v>
      </c>
      <c r="J39" s="30">
        <f t="shared" si="7"/>
        <v>39812</v>
      </c>
      <c r="K39" s="33">
        <f t="shared" si="7"/>
        <v>63079</v>
      </c>
    </row>
    <row r="40" spans="1:11" ht="13.5">
      <c r="A40" s="30">
        <v>14</v>
      </c>
      <c r="B40" s="30" t="s">
        <v>50</v>
      </c>
      <c r="C40" s="31">
        <v>145638</v>
      </c>
      <c r="D40" s="30">
        <v>37107</v>
      </c>
      <c r="E40" s="32">
        <v>11269</v>
      </c>
      <c r="F40" s="11">
        <f t="shared" si="4"/>
        <v>14563.8</v>
      </c>
      <c r="G40" s="34"/>
      <c r="H40" s="30">
        <f t="shared" si="5"/>
        <v>11269</v>
      </c>
      <c r="I40" s="31">
        <v>-11200</v>
      </c>
      <c r="J40" s="30">
        <f t="shared" si="7"/>
        <v>25907</v>
      </c>
      <c r="K40" s="33">
        <f t="shared" si="7"/>
        <v>37176</v>
      </c>
    </row>
    <row r="41" spans="1:11" ht="13.5">
      <c r="A41" s="30">
        <v>15</v>
      </c>
      <c r="B41" s="30" t="s">
        <v>51</v>
      </c>
      <c r="C41" s="31">
        <v>388368</v>
      </c>
      <c r="D41" s="30">
        <v>63612</v>
      </c>
      <c r="E41" s="32">
        <v>11937</v>
      </c>
      <c r="F41" s="11">
        <f t="shared" si="4"/>
        <v>38836.8</v>
      </c>
      <c r="G41" s="34"/>
      <c r="H41" s="30">
        <f t="shared" si="5"/>
        <v>11937</v>
      </c>
      <c r="I41" s="31">
        <v>-15345</v>
      </c>
      <c r="J41" s="30">
        <f t="shared" si="7"/>
        <v>48267</v>
      </c>
      <c r="K41" s="33">
        <f t="shared" si="7"/>
        <v>60204</v>
      </c>
    </row>
    <row r="42" spans="1:11" ht="13.5">
      <c r="A42" s="30">
        <v>16</v>
      </c>
      <c r="B42" s="30" t="s">
        <v>52</v>
      </c>
      <c r="C42" s="31">
        <v>388368</v>
      </c>
      <c r="D42" s="30">
        <v>63612</v>
      </c>
      <c r="E42" s="32">
        <v>16243</v>
      </c>
      <c r="F42" s="11">
        <f t="shared" si="4"/>
        <v>38836.8</v>
      </c>
      <c r="G42" s="34"/>
      <c r="H42" s="30">
        <f t="shared" si="5"/>
        <v>16243</v>
      </c>
      <c r="I42" s="31">
        <v>-5885</v>
      </c>
      <c r="J42" s="30">
        <f t="shared" si="7"/>
        <v>57727</v>
      </c>
      <c r="K42" s="33">
        <f t="shared" si="7"/>
        <v>73970</v>
      </c>
    </row>
    <row r="43" spans="1:11" ht="13.5">
      <c r="A43" s="30">
        <v>17</v>
      </c>
      <c r="B43" s="30" t="s">
        <v>53</v>
      </c>
      <c r="C43" s="31">
        <v>388368</v>
      </c>
      <c r="D43" s="30">
        <v>53010</v>
      </c>
      <c r="E43" s="32">
        <v>8225</v>
      </c>
      <c r="F43" s="11">
        <f t="shared" si="4"/>
        <v>38836.8</v>
      </c>
      <c r="G43" s="34"/>
      <c r="H43" s="30">
        <f t="shared" si="5"/>
        <v>8225</v>
      </c>
      <c r="I43" s="31">
        <v>-14173</v>
      </c>
      <c r="J43" s="30">
        <f t="shared" si="7"/>
        <v>38837</v>
      </c>
      <c r="K43" s="33">
        <f t="shared" si="7"/>
        <v>47062</v>
      </c>
    </row>
    <row r="44" spans="1:11" ht="13.5">
      <c r="A44" s="30">
        <v>18</v>
      </c>
      <c r="B44" s="30" t="s">
        <v>54</v>
      </c>
      <c r="C44" s="31">
        <v>776736</v>
      </c>
      <c r="D44" s="30">
        <v>121923</v>
      </c>
      <c r="E44" s="32">
        <v>22018</v>
      </c>
      <c r="F44" s="11">
        <f t="shared" si="4"/>
        <v>77673.6</v>
      </c>
      <c r="G44" s="34"/>
      <c r="H44" s="30">
        <f t="shared" si="5"/>
        <v>22018</v>
      </c>
      <c r="I44" s="31">
        <v>-22018</v>
      </c>
      <c r="J44" s="30">
        <f t="shared" si="7"/>
        <v>99905</v>
      </c>
      <c r="K44" s="33">
        <f t="shared" si="7"/>
        <v>121923</v>
      </c>
    </row>
    <row r="45" spans="1:11" ht="13.5">
      <c r="A45" s="30">
        <v>19</v>
      </c>
      <c r="B45" s="30" t="s">
        <v>55</v>
      </c>
      <c r="C45" s="31">
        <v>1116558</v>
      </c>
      <c r="D45" s="30">
        <v>143127</v>
      </c>
      <c r="E45" s="32">
        <v>17384</v>
      </c>
      <c r="F45" s="11">
        <f t="shared" si="4"/>
        <v>111655.8</v>
      </c>
      <c r="G45" s="34"/>
      <c r="H45" s="30">
        <f t="shared" si="5"/>
        <v>17384</v>
      </c>
      <c r="I45" s="31">
        <v>-30582</v>
      </c>
      <c r="J45" s="30">
        <f t="shared" si="7"/>
        <v>112545</v>
      </c>
      <c r="K45" s="33">
        <f t="shared" si="7"/>
        <v>129929</v>
      </c>
    </row>
    <row r="46" spans="1:11" ht="13.5">
      <c r="A46" s="30">
        <v>20</v>
      </c>
      <c r="B46" s="30" t="s">
        <v>56</v>
      </c>
      <c r="C46" s="31">
        <v>291276</v>
      </c>
      <c r="D46" s="30">
        <v>58311</v>
      </c>
      <c r="E46" s="32">
        <v>1468</v>
      </c>
      <c r="F46" s="11">
        <f t="shared" si="4"/>
        <v>29127.6</v>
      </c>
      <c r="G46" s="34"/>
      <c r="H46" s="30">
        <f t="shared" si="5"/>
        <v>1468</v>
      </c>
      <c r="I46" s="31">
        <v>-13970</v>
      </c>
      <c r="J46" s="30">
        <f t="shared" si="7"/>
        <v>44341</v>
      </c>
      <c r="K46" s="33">
        <f t="shared" si="7"/>
        <v>45809</v>
      </c>
    </row>
    <row r="47" spans="1:11" ht="13.5">
      <c r="A47" s="30">
        <v>21</v>
      </c>
      <c r="B47" s="30" t="s">
        <v>57</v>
      </c>
      <c r="C47" s="31">
        <v>145638</v>
      </c>
      <c r="D47" s="30">
        <v>26505</v>
      </c>
      <c r="E47" s="32">
        <v>5835</v>
      </c>
      <c r="F47" s="11">
        <f t="shared" si="4"/>
        <v>14563.8</v>
      </c>
      <c r="G47" s="34"/>
      <c r="H47" s="30">
        <f t="shared" si="5"/>
        <v>5835</v>
      </c>
      <c r="I47" s="31">
        <v>-8569</v>
      </c>
      <c r="J47" s="30">
        <f t="shared" si="7"/>
        <v>17936</v>
      </c>
      <c r="K47" s="33">
        <f t="shared" si="7"/>
        <v>23771</v>
      </c>
    </row>
    <row r="48" spans="1:11" ht="13.5">
      <c r="A48" s="30">
        <v>22</v>
      </c>
      <c r="B48" s="30" t="s">
        <v>58</v>
      </c>
      <c r="C48" s="31">
        <v>291276</v>
      </c>
      <c r="D48" s="30">
        <v>47709</v>
      </c>
      <c r="E48" s="32">
        <v>13259</v>
      </c>
      <c r="F48" s="11">
        <f t="shared" si="4"/>
        <v>29127.6</v>
      </c>
      <c r="G48" s="34"/>
      <c r="H48" s="30">
        <f t="shared" si="5"/>
        <v>13259</v>
      </c>
      <c r="I48" s="31">
        <v>-18117</v>
      </c>
      <c r="J48" s="30">
        <f t="shared" si="7"/>
        <v>29592</v>
      </c>
      <c r="K48" s="33">
        <f t="shared" si="7"/>
        <v>42851</v>
      </c>
    </row>
    <row r="49" spans="1:11" ht="13.5">
      <c r="A49" s="30">
        <v>23</v>
      </c>
      <c r="B49" s="30" t="s">
        <v>59</v>
      </c>
      <c r="C49" s="31">
        <v>145638</v>
      </c>
      <c r="D49" s="30">
        <v>21204</v>
      </c>
      <c r="E49" s="32">
        <v>534</v>
      </c>
      <c r="F49" s="11">
        <f t="shared" si="4"/>
        <v>14563.8</v>
      </c>
      <c r="G49" s="34"/>
      <c r="H49" s="30">
        <f t="shared" si="5"/>
        <v>534</v>
      </c>
      <c r="I49" s="31">
        <v>-6939</v>
      </c>
      <c r="J49" s="30">
        <f aca="true" t="shared" si="8" ref="J49:K64">D49+I49</f>
        <v>14265</v>
      </c>
      <c r="K49" s="33">
        <f t="shared" si="8"/>
        <v>14799</v>
      </c>
    </row>
    <row r="50" spans="1:11" ht="13.5">
      <c r="A50" s="30">
        <v>24</v>
      </c>
      <c r="B50" s="30" t="s">
        <v>60</v>
      </c>
      <c r="C50" s="31">
        <v>339822</v>
      </c>
      <c r="D50" s="30">
        <v>53010</v>
      </c>
      <c r="E50" s="32">
        <v>9947</v>
      </c>
      <c r="F50" s="11">
        <f t="shared" si="4"/>
        <v>33982.2</v>
      </c>
      <c r="G50" s="34"/>
      <c r="H50" s="30">
        <f t="shared" si="5"/>
        <v>9947</v>
      </c>
      <c r="I50" s="31">
        <v>-6779</v>
      </c>
      <c r="J50" s="30">
        <f t="shared" si="8"/>
        <v>46231</v>
      </c>
      <c r="K50" s="33">
        <f t="shared" si="8"/>
        <v>56178</v>
      </c>
    </row>
    <row r="51" spans="1:11" ht="13.5">
      <c r="A51" s="30">
        <v>25</v>
      </c>
      <c r="B51" s="30" t="s">
        <v>61</v>
      </c>
      <c r="C51" s="31">
        <v>194184</v>
      </c>
      <c r="D51" s="30">
        <v>26505</v>
      </c>
      <c r="E51" s="32">
        <v>3251</v>
      </c>
      <c r="F51" s="11">
        <f t="shared" si="4"/>
        <v>19418.4</v>
      </c>
      <c r="G51" s="34"/>
      <c r="H51" s="30">
        <f t="shared" si="5"/>
        <v>3251</v>
      </c>
      <c r="I51" s="31">
        <v>-5974</v>
      </c>
      <c r="J51" s="30">
        <f t="shared" si="8"/>
        <v>20531</v>
      </c>
      <c r="K51" s="33">
        <f t="shared" si="8"/>
        <v>23782</v>
      </c>
    </row>
    <row r="52" spans="1:11" ht="13.5">
      <c r="A52" s="30">
        <v>26</v>
      </c>
      <c r="B52" s="30" t="s">
        <v>62</v>
      </c>
      <c r="C52" s="31">
        <v>485460</v>
      </c>
      <c r="D52" s="30">
        <v>90117</v>
      </c>
      <c r="E52" s="32">
        <v>26384</v>
      </c>
      <c r="F52" s="11">
        <f t="shared" si="4"/>
        <v>48546</v>
      </c>
      <c r="G52" s="34"/>
      <c r="H52" s="30">
        <f t="shared" si="5"/>
        <v>26384</v>
      </c>
      <c r="I52" s="31">
        <v>-26112</v>
      </c>
      <c r="J52" s="30">
        <f t="shared" si="8"/>
        <v>64005</v>
      </c>
      <c r="K52" s="33">
        <f t="shared" si="8"/>
        <v>90389</v>
      </c>
    </row>
    <row r="53" spans="1:11" ht="13.5">
      <c r="A53" s="30">
        <v>27</v>
      </c>
      <c r="B53" s="30" t="s">
        <v>63</v>
      </c>
      <c r="C53" s="31">
        <v>145638</v>
      </c>
      <c r="D53" s="30">
        <v>31806</v>
      </c>
      <c r="E53" s="32">
        <v>11136</v>
      </c>
      <c r="F53" s="11">
        <f t="shared" si="4"/>
        <v>14563.8</v>
      </c>
      <c r="G53" s="34"/>
      <c r="H53" s="30">
        <f t="shared" si="5"/>
        <v>11136</v>
      </c>
      <c r="I53" s="31">
        <v>-8469</v>
      </c>
      <c r="J53" s="30">
        <f t="shared" si="8"/>
        <v>23337</v>
      </c>
      <c r="K53" s="33">
        <f t="shared" si="8"/>
        <v>34473</v>
      </c>
    </row>
    <row r="54" spans="1:11" ht="13.5">
      <c r="A54" s="30">
        <v>28</v>
      </c>
      <c r="B54" s="30" t="s">
        <v>64</v>
      </c>
      <c r="C54" s="31">
        <v>970920</v>
      </c>
      <c r="D54" s="30">
        <v>148428</v>
      </c>
      <c r="E54" s="32">
        <v>48523</v>
      </c>
      <c r="F54" s="11">
        <f t="shared" si="4"/>
        <v>97092</v>
      </c>
      <c r="G54" s="34"/>
      <c r="H54" s="30">
        <f t="shared" si="5"/>
        <v>48523</v>
      </c>
      <c r="I54" s="31">
        <v>-28500</v>
      </c>
      <c r="J54" s="30">
        <f t="shared" si="8"/>
        <v>119928</v>
      </c>
      <c r="K54" s="33">
        <f t="shared" si="8"/>
        <v>168451</v>
      </c>
    </row>
    <row r="55" spans="1:11" ht="13.5">
      <c r="A55" s="30">
        <v>29</v>
      </c>
      <c r="B55" s="30" t="s">
        <v>65</v>
      </c>
      <c r="C55" s="31">
        <v>339822</v>
      </c>
      <c r="D55" s="30">
        <v>47408</v>
      </c>
      <c r="E55" s="32">
        <v>6068</v>
      </c>
      <c r="F55" s="11">
        <f t="shared" si="4"/>
        <v>33982.2</v>
      </c>
      <c r="G55" s="34"/>
      <c r="H55" s="30">
        <f t="shared" si="5"/>
        <v>6068</v>
      </c>
      <c r="I55" s="31">
        <v>0</v>
      </c>
      <c r="J55" s="30">
        <f t="shared" si="8"/>
        <v>47408</v>
      </c>
      <c r="K55" s="33">
        <f t="shared" si="8"/>
        <v>53476</v>
      </c>
    </row>
    <row r="56" spans="1:11" ht="13.5">
      <c r="A56" s="30">
        <v>30</v>
      </c>
      <c r="B56" s="30" t="s">
        <v>66</v>
      </c>
      <c r="C56" s="31">
        <v>679644</v>
      </c>
      <c r="D56" s="30">
        <v>100719</v>
      </c>
      <c r="E56" s="32">
        <v>31755</v>
      </c>
      <c r="F56" s="11">
        <f t="shared" si="4"/>
        <v>67964.4</v>
      </c>
      <c r="G56" s="34"/>
      <c r="H56" s="30">
        <f t="shared" si="5"/>
        <v>31755</v>
      </c>
      <c r="I56" s="31">
        <v>-32681</v>
      </c>
      <c r="J56" s="30">
        <f t="shared" si="8"/>
        <v>68038</v>
      </c>
      <c r="K56" s="33">
        <f t="shared" si="8"/>
        <v>99793</v>
      </c>
    </row>
    <row r="57" spans="1:11" ht="13.5">
      <c r="A57" s="30">
        <v>31</v>
      </c>
      <c r="B57" s="30" t="s">
        <v>67</v>
      </c>
      <c r="C57" s="31">
        <v>728190</v>
      </c>
      <c r="D57" s="30">
        <v>116622</v>
      </c>
      <c r="E57" s="32">
        <v>35664</v>
      </c>
      <c r="F57" s="11">
        <f t="shared" si="4"/>
        <v>72819</v>
      </c>
      <c r="G57" s="34"/>
      <c r="H57" s="30">
        <f t="shared" si="5"/>
        <v>35664</v>
      </c>
      <c r="I57" s="31">
        <v>-34588</v>
      </c>
      <c r="J57" s="30">
        <f t="shared" si="8"/>
        <v>82034</v>
      </c>
      <c r="K57" s="33">
        <f t="shared" si="8"/>
        <v>117698</v>
      </c>
    </row>
    <row r="58" spans="1:11" ht="13.5">
      <c r="A58" s="30">
        <v>32</v>
      </c>
      <c r="B58" s="30" t="s">
        <v>68</v>
      </c>
      <c r="C58" s="31">
        <v>534006</v>
      </c>
      <c r="D58" s="30">
        <v>84816</v>
      </c>
      <c r="E58" s="32">
        <v>24528</v>
      </c>
      <c r="F58" s="11">
        <f t="shared" si="4"/>
        <v>53400.6</v>
      </c>
      <c r="G58" s="34"/>
      <c r="H58" s="30">
        <f t="shared" si="5"/>
        <v>24528</v>
      </c>
      <c r="I58" s="31">
        <v>-22528</v>
      </c>
      <c r="J58" s="30">
        <f t="shared" si="8"/>
        <v>62288</v>
      </c>
      <c r="K58" s="33">
        <f t="shared" si="8"/>
        <v>86816</v>
      </c>
    </row>
    <row r="59" spans="1:11" ht="13.5">
      <c r="A59" s="30">
        <v>33</v>
      </c>
      <c r="B59" s="30" t="s">
        <v>69</v>
      </c>
      <c r="C59" s="31">
        <v>436914</v>
      </c>
      <c r="D59" s="30">
        <v>79515</v>
      </c>
      <c r="E59" s="32">
        <v>22672</v>
      </c>
      <c r="F59" s="11">
        <f t="shared" si="4"/>
        <v>43691.4</v>
      </c>
      <c r="G59" s="34"/>
      <c r="H59" s="30">
        <f t="shared" si="5"/>
        <v>22672</v>
      </c>
      <c r="I59" s="31">
        <v>-19331</v>
      </c>
      <c r="J59" s="30">
        <f t="shared" si="8"/>
        <v>60184</v>
      </c>
      <c r="K59" s="33">
        <f t="shared" si="8"/>
        <v>82856</v>
      </c>
    </row>
    <row r="60" spans="1:11" ht="13.5">
      <c r="A60" s="30">
        <v>34</v>
      </c>
      <c r="B60" s="30" t="s">
        <v>70</v>
      </c>
      <c r="C60" s="31">
        <v>776736</v>
      </c>
      <c r="D60" s="30">
        <v>106020</v>
      </c>
      <c r="E60" s="32">
        <v>21617</v>
      </c>
      <c r="F60" s="11">
        <f t="shared" si="4"/>
        <v>77673.6</v>
      </c>
      <c r="G60" s="34"/>
      <c r="H60" s="30">
        <f t="shared" si="5"/>
        <v>21617</v>
      </c>
      <c r="I60" s="31">
        <v>-32669</v>
      </c>
      <c r="J60" s="30">
        <f t="shared" si="8"/>
        <v>73351</v>
      </c>
      <c r="K60" s="33">
        <f t="shared" si="8"/>
        <v>94968</v>
      </c>
    </row>
    <row r="61" spans="1:11" ht="13.5">
      <c r="A61" s="30">
        <v>35</v>
      </c>
      <c r="B61" s="30" t="s">
        <v>71</v>
      </c>
      <c r="C61" s="31">
        <v>339822</v>
      </c>
      <c r="D61" s="30">
        <v>53010</v>
      </c>
      <c r="E61" s="32">
        <v>13392</v>
      </c>
      <c r="F61" s="11">
        <f t="shared" si="4"/>
        <v>33982.2</v>
      </c>
      <c r="G61" s="34"/>
      <c r="H61" s="30">
        <f t="shared" si="5"/>
        <v>13392</v>
      </c>
      <c r="I61" s="31">
        <v>-18858</v>
      </c>
      <c r="J61" s="30">
        <f t="shared" si="8"/>
        <v>34152</v>
      </c>
      <c r="K61" s="33">
        <f t="shared" si="8"/>
        <v>47544</v>
      </c>
    </row>
    <row r="62" spans="1:11" ht="14.25" thickBot="1">
      <c r="A62" s="35">
        <v>36</v>
      </c>
      <c r="B62" s="35" t="s">
        <v>72</v>
      </c>
      <c r="C62" s="36">
        <v>485460</v>
      </c>
      <c r="D62" s="30">
        <v>90117</v>
      </c>
      <c r="E62" s="37">
        <v>24662</v>
      </c>
      <c r="F62" s="11">
        <f t="shared" si="4"/>
        <v>48546</v>
      </c>
      <c r="G62" s="34"/>
      <c r="H62" s="30">
        <f t="shared" si="5"/>
        <v>24662</v>
      </c>
      <c r="I62" s="31">
        <v>-24662</v>
      </c>
      <c r="J62" s="30">
        <f t="shared" si="8"/>
        <v>65455</v>
      </c>
      <c r="K62" s="33">
        <f t="shared" si="8"/>
        <v>90117</v>
      </c>
    </row>
    <row r="63" spans="1:11" ht="13.5">
      <c r="A63" s="38">
        <v>37</v>
      </c>
      <c r="B63" s="38" t="s">
        <v>73</v>
      </c>
      <c r="C63" s="39">
        <v>388368</v>
      </c>
      <c r="D63" s="30">
        <v>68913</v>
      </c>
      <c r="E63" s="40">
        <v>15515</v>
      </c>
      <c r="F63" s="11">
        <f t="shared" si="4"/>
        <v>38836.8</v>
      </c>
      <c r="G63" s="34"/>
      <c r="H63" s="30">
        <f t="shared" si="5"/>
        <v>15515</v>
      </c>
      <c r="I63" s="31">
        <v>-15721</v>
      </c>
      <c r="J63" s="30">
        <f t="shared" si="8"/>
        <v>53192</v>
      </c>
      <c r="K63" s="33">
        <f t="shared" si="8"/>
        <v>68707</v>
      </c>
    </row>
    <row r="64" spans="1:11" ht="13.5">
      <c r="A64" s="30">
        <v>38</v>
      </c>
      <c r="B64" s="30" t="s">
        <v>74</v>
      </c>
      <c r="C64" s="31">
        <v>339822</v>
      </c>
      <c r="D64" s="30">
        <v>58311</v>
      </c>
      <c r="E64" s="32">
        <v>12665</v>
      </c>
      <c r="F64" s="11">
        <f t="shared" si="4"/>
        <v>33982.2</v>
      </c>
      <c r="G64" s="34"/>
      <c r="H64" s="30">
        <f t="shared" si="5"/>
        <v>12665</v>
      </c>
      <c r="I64" s="31">
        <v>-12615</v>
      </c>
      <c r="J64" s="30">
        <f t="shared" si="8"/>
        <v>45696</v>
      </c>
      <c r="K64" s="33">
        <f t="shared" si="8"/>
        <v>58361</v>
      </c>
    </row>
    <row r="65" spans="1:11" ht="13.5">
      <c r="A65" s="30">
        <v>39</v>
      </c>
      <c r="B65" s="30" t="s">
        <v>75</v>
      </c>
      <c r="C65" s="31">
        <v>291276</v>
      </c>
      <c r="D65" s="30">
        <v>47709</v>
      </c>
      <c r="E65" s="32">
        <v>13259</v>
      </c>
      <c r="F65" s="11">
        <f t="shared" si="4"/>
        <v>29127.6</v>
      </c>
      <c r="G65" s="34"/>
      <c r="H65" s="30">
        <f t="shared" si="5"/>
        <v>13259</v>
      </c>
      <c r="I65" s="31">
        <v>-8824</v>
      </c>
      <c r="J65" s="30">
        <f aca="true" t="shared" si="9" ref="J65:K80">D65+I65</f>
        <v>38885</v>
      </c>
      <c r="K65" s="33">
        <f t="shared" si="9"/>
        <v>52144</v>
      </c>
    </row>
    <row r="66" spans="1:11" ht="13.5">
      <c r="A66" s="30">
        <v>40</v>
      </c>
      <c r="B66" s="30" t="s">
        <v>76</v>
      </c>
      <c r="C66" s="31">
        <v>485460</v>
      </c>
      <c r="D66" s="30">
        <v>63612</v>
      </c>
      <c r="E66" s="32">
        <v>3324</v>
      </c>
      <c r="F66" s="11">
        <f t="shared" si="4"/>
        <v>48546</v>
      </c>
      <c r="G66" s="34"/>
      <c r="H66" s="30">
        <f t="shared" si="5"/>
        <v>3324</v>
      </c>
      <c r="I66" s="31">
        <v>-5562</v>
      </c>
      <c r="J66" s="30">
        <f t="shared" si="9"/>
        <v>58050</v>
      </c>
      <c r="K66" s="33">
        <f t="shared" si="9"/>
        <v>61374</v>
      </c>
    </row>
    <row r="67" spans="1:11" ht="13.5">
      <c r="A67" s="30">
        <v>41</v>
      </c>
      <c r="B67" s="30" t="s">
        <v>77</v>
      </c>
      <c r="C67" s="31">
        <v>776736</v>
      </c>
      <c r="D67" s="30">
        <v>106020</v>
      </c>
      <c r="E67" s="32">
        <v>21617</v>
      </c>
      <c r="F67" s="11">
        <f t="shared" si="4"/>
        <v>77673.6</v>
      </c>
      <c r="G67" s="34"/>
      <c r="H67" s="30">
        <f t="shared" si="5"/>
        <v>21617</v>
      </c>
      <c r="I67" s="31">
        <v>-21617</v>
      </c>
      <c r="J67" s="30">
        <f t="shared" si="9"/>
        <v>84403</v>
      </c>
      <c r="K67" s="33">
        <f t="shared" si="9"/>
        <v>106020</v>
      </c>
    </row>
    <row r="68" spans="1:11" ht="13.5">
      <c r="A68" s="30">
        <v>42</v>
      </c>
      <c r="B68" s="30" t="s">
        <v>78</v>
      </c>
      <c r="C68" s="31">
        <v>1116558</v>
      </c>
      <c r="D68" s="30">
        <v>180234</v>
      </c>
      <c r="E68" s="32">
        <v>53630</v>
      </c>
      <c r="F68" s="11">
        <f t="shared" si="4"/>
        <v>111655.8</v>
      </c>
      <c r="G68" s="34"/>
      <c r="H68" s="30">
        <f t="shared" si="5"/>
        <v>53630</v>
      </c>
      <c r="I68" s="31">
        <v>-49692</v>
      </c>
      <c r="J68" s="30">
        <f t="shared" si="9"/>
        <v>130542</v>
      </c>
      <c r="K68" s="33">
        <f t="shared" si="9"/>
        <v>184172</v>
      </c>
    </row>
    <row r="69" spans="1:11" ht="13.5">
      <c r="A69" s="30">
        <v>43</v>
      </c>
      <c r="B69" s="30" t="s">
        <v>79</v>
      </c>
      <c r="C69" s="31">
        <v>339822</v>
      </c>
      <c r="D69" s="30">
        <v>47709</v>
      </c>
      <c r="E69" s="32">
        <v>1201</v>
      </c>
      <c r="F69" s="11">
        <f t="shared" si="4"/>
        <v>33982.2</v>
      </c>
      <c r="G69" s="34"/>
      <c r="H69" s="30">
        <f t="shared" si="5"/>
        <v>1201</v>
      </c>
      <c r="I69" s="31">
        <v>-1182</v>
      </c>
      <c r="J69" s="30">
        <f t="shared" si="9"/>
        <v>46527</v>
      </c>
      <c r="K69" s="33">
        <f t="shared" si="9"/>
        <v>47728</v>
      </c>
    </row>
    <row r="70" spans="1:11" ht="13.5">
      <c r="A70" s="30">
        <v>44</v>
      </c>
      <c r="B70" s="30" t="s">
        <v>80</v>
      </c>
      <c r="C70" s="31">
        <v>1165104</v>
      </c>
      <c r="D70" s="30">
        <v>153729</v>
      </c>
      <c r="E70" s="32">
        <v>24541</v>
      </c>
      <c r="F70" s="11">
        <f t="shared" si="4"/>
        <v>116510.4</v>
      </c>
      <c r="G70" s="34"/>
      <c r="H70" s="30">
        <f t="shared" si="5"/>
        <v>24541</v>
      </c>
      <c r="I70" s="31">
        <v>-40780</v>
      </c>
      <c r="J70" s="30">
        <f t="shared" si="9"/>
        <v>112949</v>
      </c>
      <c r="K70" s="33">
        <f t="shared" si="9"/>
        <v>137490</v>
      </c>
    </row>
    <row r="71" spans="1:11" ht="13.5">
      <c r="A71" s="30">
        <v>45</v>
      </c>
      <c r="B71" s="30" t="s">
        <v>81</v>
      </c>
      <c r="C71" s="31">
        <v>1407834</v>
      </c>
      <c r="D71" s="30">
        <v>259749</v>
      </c>
      <c r="E71" s="32">
        <v>57355</v>
      </c>
      <c r="F71" s="11">
        <f t="shared" si="4"/>
        <v>140783.4</v>
      </c>
      <c r="G71" s="34"/>
      <c r="H71" s="30">
        <f t="shared" si="5"/>
        <v>57355</v>
      </c>
      <c r="I71" s="31">
        <v>-61606</v>
      </c>
      <c r="J71" s="30">
        <f t="shared" si="9"/>
        <v>198143</v>
      </c>
      <c r="K71" s="33">
        <f t="shared" si="9"/>
        <v>255498</v>
      </c>
    </row>
    <row r="72" spans="1:11" ht="13.5">
      <c r="A72" s="30">
        <v>46</v>
      </c>
      <c r="B72" s="30" t="s">
        <v>82</v>
      </c>
      <c r="C72" s="31">
        <v>534006</v>
      </c>
      <c r="D72" s="30">
        <v>74214</v>
      </c>
      <c r="E72" s="32">
        <v>19813</v>
      </c>
      <c r="F72" s="11">
        <f t="shared" si="4"/>
        <v>53400.6</v>
      </c>
      <c r="G72" s="34"/>
      <c r="H72" s="30">
        <f t="shared" si="5"/>
        <v>19813</v>
      </c>
      <c r="I72" s="31">
        <v>-17448</v>
      </c>
      <c r="J72" s="30">
        <f t="shared" si="9"/>
        <v>56766</v>
      </c>
      <c r="K72" s="33">
        <f t="shared" si="9"/>
        <v>76579</v>
      </c>
    </row>
    <row r="73" spans="1:11" ht="13.5">
      <c r="A73" s="30">
        <v>47</v>
      </c>
      <c r="B73" s="30" t="s">
        <v>83</v>
      </c>
      <c r="C73" s="31">
        <v>728190</v>
      </c>
      <c r="D73" s="30">
        <v>127224</v>
      </c>
      <c r="E73" s="32">
        <v>28180</v>
      </c>
      <c r="F73" s="11">
        <f t="shared" si="4"/>
        <v>72819</v>
      </c>
      <c r="G73" s="34"/>
      <c r="H73" s="30">
        <f t="shared" si="5"/>
        <v>28180</v>
      </c>
      <c r="I73" s="31">
        <v>-34200</v>
      </c>
      <c r="J73" s="30">
        <f t="shared" si="9"/>
        <v>93024</v>
      </c>
      <c r="K73" s="33">
        <f t="shared" si="9"/>
        <v>121204</v>
      </c>
    </row>
    <row r="74" spans="1:11" ht="13.5">
      <c r="A74" s="30">
        <v>48</v>
      </c>
      <c r="B74" s="30" t="s">
        <v>84</v>
      </c>
      <c r="C74" s="31">
        <v>339822</v>
      </c>
      <c r="D74" s="30">
        <v>42408</v>
      </c>
      <c r="E74" s="32">
        <v>7426</v>
      </c>
      <c r="F74" s="11">
        <f t="shared" si="4"/>
        <v>33982.2</v>
      </c>
      <c r="G74" s="34"/>
      <c r="H74" s="30">
        <f t="shared" si="5"/>
        <v>7426</v>
      </c>
      <c r="I74" s="31">
        <v>-10077</v>
      </c>
      <c r="J74" s="30">
        <f t="shared" si="9"/>
        <v>32331</v>
      </c>
      <c r="K74" s="33">
        <f t="shared" si="9"/>
        <v>39757</v>
      </c>
    </row>
    <row r="75" spans="1:11" ht="13.5">
      <c r="A75" s="30">
        <v>49</v>
      </c>
      <c r="B75" s="30" t="s">
        <v>85</v>
      </c>
      <c r="C75" s="31">
        <v>291276</v>
      </c>
      <c r="D75" s="30">
        <v>58311</v>
      </c>
      <c r="E75" s="32">
        <v>18693</v>
      </c>
      <c r="F75" s="11">
        <f t="shared" si="4"/>
        <v>29127.6</v>
      </c>
      <c r="G75" s="34"/>
      <c r="H75" s="30">
        <f t="shared" si="5"/>
        <v>18693</v>
      </c>
      <c r="I75" s="31">
        <v>-18693</v>
      </c>
      <c r="J75" s="30">
        <f t="shared" si="9"/>
        <v>39618</v>
      </c>
      <c r="K75" s="33">
        <f t="shared" si="9"/>
        <v>58311</v>
      </c>
    </row>
    <row r="76" spans="1:11" ht="13.5">
      <c r="A76" s="30">
        <v>50</v>
      </c>
      <c r="B76" s="30" t="s">
        <v>86</v>
      </c>
      <c r="C76" s="31">
        <v>388368</v>
      </c>
      <c r="D76" s="30">
        <v>58311</v>
      </c>
      <c r="E76" s="32">
        <v>16971</v>
      </c>
      <c r="F76" s="11">
        <f t="shared" si="4"/>
        <v>38836.8</v>
      </c>
      <c r="G76" s="34"/>
      <c r="H76" s="30">
        <f t="shared" si="5"/>
        <v>16971</v>
      </c>
      <c r="I76" s="31">
        <v>-16170</v>
      </c>
      <c r="J76" s="30">
        <f t="shared" si="9"/>
        <v>42141</v>
      </c>
      <c r="K76" s="33">
        <f t="shared" si="9"/>
        <v>59112</v>
      </c>
    </row>
    <row r="77" spans="1:11" ht="13.5">
      <c r="A77" s="30">
        <v>51</v>
      </c>
      <c r="B77" s="30" t="s">
        <v>87</v>
      </c>
      <c r="C77" s="31">
        <v>339822</v>
      </c>
      <c r="D77" s="30">
        <v>42408</v>
      </c>
      <c r="E77" s="32">
        <v>6235</v>
      </c>
      <c r="F77" s="11">
        <f t="shared" si="4"/>
        <v>33982.2</v>
      </c>
      <c r="G77" s="34"/>
      <c r="H77" s="30">
        <f t="shared" si="5"/>
        <v>6235</v>
      </c>
      <c r="I77" s="31">
        <v>-6157</v>
      </c>
      <c r="J77" s="30">
        <f t="shared" si="9"/>
        <v>36251</v>
      </c>
      <c r="K77" s="33">
        <f t="shared" si="9"/>
        <v>42486</v>
      </c>
    </row>
    <row r="78" spans="1:11" ht="13.5">
      <c r="A78" s="30">
        <v>52</v>
      </c>
      <c r="B78" s="30" t="s">
        <v>88</v>
      </c>
      <c r="C78" s="31">
        <v>485460</v>
      </c>
      <c r="D78" s="30">
        <v>58311</v>
      </c>
      <c r="E78" s="32">
        <v>8765</v>
      </c>
      <c r="F78" s="11">
        <f t="shared" si="4"/>
        <v>48546</v>
      </c>
      <c r="G78" s="34"/>
      <c r="H78" s="30">
        <f t="shared" si="5"/>
        <v>8765</v>
      </c>
      <c r="I78" s="31">
        <v>-16163</v>
      </c>
      <c r="J78" s="30">
        <f t="shared" si="9"/>
        <v>42148</v>
      </c>
      <c r="K78" s="33">
        <f t="shared" si="9"/>
        <v>50913</v>
      </c>
    </row>
    <row r="79" spans="1:11" ht="13.5">
      <c r="A79" s="30">
        <v>53</v>
      </c>
      <c r="B79" s="30" t="s">
        <v>89</v>
      </c>
      <c r="C79" s="31">
        <v>194184</v>
      </c>
      <c r="D79" s="30">
        <v>31806</v>
      </c>
      <c r="E79" s="32">
        <v>8552</v>
      </c>
      <c r="F79" s="11">
        <f t="shared" si="4"/>
        <v>19418.4</v>
      </c>
      <c r="G79" s="34"/>
      <c r="H79" s="30">
        <f t="shared" si="5"/>
        <v>8552</v>
      </c>
      <c r="I79" s="31">
        <v>-11806</v>
      </c>
      <c r="J79" s="30">
        <f t="shared" si="9"/>
        <v>20000</v>
      </c>
      <c r="K79" s="33">
        <f t="shared" si="9"/>
        <v>28552</v>
      </c>
    </row>
    <row r="80" spans="1:11" ht="13.5">
      <c r="A80" s="30">
        <v>54</v>
      </c>
      <c r="B80" s="30" t="s">
        <v>90</v>
      </c>
      <c r="C80" s="31">
        <v>145638</v>
      </c>
      <c r="D80" s="30">
        <v>42408</v>
      </c>
      <c r="E80" s="32">
        <v>13987</v>
      </c>
      <c r="F80" s="11">
        <f t="shared" si="4"/>
        <v>14563.8</v>
      </c>
      <c r="G80" s="34"/>
      <c r="H80" s="30">
        <f t="shared" si="5"/>
        <v>13987</v>
      </c>
      <c r="I80" s="31">
        <v>-13987</v>
      </c>
      <c r="J80" s="30">
        <f t="shared" si="9"/>
        <v>28421</v>
      </c>
      <c r="K80" s="33">
        <f t="shared" si="9"/>
        <v>42408</v>
      </c>
    </row>
    <row r="81" spans="1:11" ht="13.5">
      <c r="A81" s="30">
        <v>55</v>
      </c>
      <c r="B81" s="30" t="s">
        <v>91</v>
      </c>
      <c r="C81" s="31">
        <v>1213650</v>
      </c>
      <c r="D81" s="30">
        <v>153729</v>
      </c>
      <c r="E81" s="32">
        <v>24541</v>
      </c>
      <c r="F81" s="11">
        <f aca="true" t="shared" si="10" ref="F81:F117">C81/10</f>
        <v>121365</v>
      </c>
      <c r="G81" s="34"/>
      <c r="H81" s="30">
        <f aca="true" t="shared" si="11" ref="H81:H117">E81+G81</f>
        <v>24541</v>
      </c>
      <c r="I81" s="31">
        <v>-15000</v>
      </c>
      <c r="J81" s="30">
        <f aca="true" t="shared" si="12" ref="J81:K96">D81+I81</f>
        <v>138729</v>
      </c>
      <c r="K81" s="33">
        <f t="shared" si="12"/>
        <v>163270</v>
      </c>
    </row>
    <row r="82" spans="1:11" ht="13.5">
      <c r="A82" s="30">
        <v>56</v>
      </c>
      <c r="B82" s="30" t="s">
        <v>92</v>
      </c>
      <c r="C82" s="31">
        <v>388368</v>
      </c>
      <c r="D82" s="30">
        <v>68913</v>
      </c>
      <c r="E82" s="32">
        <v>17238</v>
      </c>
      <c r="F82" s="11">
        <f t="shared" si="10"/>
        <v>38836.8</v>
      </c>
      <c r="G82" s="34"/>
      <c r="H82" s="30">
        <f t="shared" si="11"/>
        <v>17238</v>
      </c>
      <c r="I82" s="31">
        <v>-16339</v>
      </c>
      <c r="J82" s="30">
        <f t="shared" si="12"/>
        <v>52574</v>
      </c>
      <c r="K82" s="33">
        <f t="shared" si="12"/>
        <v>69812</v>
      </c>
    </row>
    <row r="83" spans="1:11" ht="13.5">
      <c r="A83" s="30">
        <v>57</v>
      </c>
      <c r="B83" s="30" t="s">
        <v>93</v>
      </c>
      <c r="C83" s="31">
        <v>728190</v>
      </c>
      <c r="D83" s="30">
        <v>121923</v>
      </c>
      <c r="E83" s="32">
        <v>34075</v>
      </c>
      <c r="F83" s="11">
        <f t="shared" si="10"/>
        <v>72819</v>
      </c>
      <c r="G83" s="34"/>
      <c r="H83" s="30">
        <f t="shared" si="11"/>
        <v>34075</v>
      </c>
      <c r="I83" s="31">
        <v>-37540</v>
      </c>
      <c r="J83" s="30">
        <f t="shared" si="12"/>
        <v>84383</v>
      </c>
      <c r="K83" s="33">
        <f t="shared" si="12"/>
        <v>118458</v>
      </c>
    </row>
    <row r="84" spans="1:11" ht="13.5">
      <c r="A84" s="30">
        <v>58</v>
      </c>
      <c r="B84" s="30" t="s">
        <v>94</v>
      </c>
      <c r="C84" s="31">
        <v>291276</v>
      </c>
      <c r="D84" s="30">
        <v>37107</v>
      </c>
      <c r="E84" s="32">
        <v>6102</v>
      </c>
      <c r="F84" s="11">
        <f t="shared" si="10"/>
        <v>29127.6</v>
      </c>
      <c r="G84" s="34"/>
      <c r="H84" s="30">
        <f t="shared" si="11"/>
        <v>6102</v>
      </c>
      <c r="I84" s="31">
        <v>-3300</v>
      </c>
      <c r="J84" s="30">
        <f t="shared" si="12"/>
        <v>33807</v>
      </c>
      <c r="K84" s="33">
        <f t="shared" si="12"/>
        <v>39909</v>
      </c>
    </row>
    <row r="85" spans="1:11" ht="13.5">
      <c r="A85" s="30">
        <v>59</v>
      </c>
      <c r="B85" s="30" t="s">
        <v>95</v>
      </c>
      <c r="C85" s="31">
        <v>485460</v>
      </c>
      <c r="D85" s="30">
        <v>79515</v>
      </c>
      <c r="E85" s="32">
        <v>19227</v>
      </c>
      <c r="F85" s="11">
        <f t="shared" si="10"/>
        <v>48546</v>
      </c>
      <c r="G85" s="34"/>
      <c r="H85" s="30">
        <f t="shared" si="11"/>
        <v>19227</v>
      </c>
      <c r="I85" s="31">
        <v>-18066</v>
      </c>
      <c r="J85" s="30">
        <f t="shared" si="12"/>
        <v>61449</v>
      </c>
      <c r="K85" s="33">
        <f t="shared" si="12"/>
        <v>80676</v>
      </c>
    </row>
    <row r="86" spans="1:12" ht="13.5">
      <c r="A86" s="30">
        <v>60</v>
      </c>
      <c r="B86" s="30" t="s">
        <v>96</v>
      </c>
      <c r="C86" s="31">
        <v>145638</v>
      </c>
      <c r="D86" s="30">
        <v>37107</v>
      </c>
      <c r="E86" s="32">
        <v>14714</v>
      </c>
      <c r="F86" s="11">
        <f t="shared" si="10"/>
        <v>14563.8</v>
      </c>
      <c r="G86" s="34"/>
      <c r="H86" s="30">
        <f t="shared" si="11"/>
        <v>14714</v>
      </c>
      <c r="I86" s="31">
        <v>-13000</v>
      </c>
      <c r="J86" s="30">
        <f t="shared" si="12"/>
        <v>24107</v>
      </c>
      <c r="K86" s="33">
        <f t="shared" si="12"/>
        <v>38821</v>
      </c>
      <c r="L86" t="s">
        <v>97</v>
      </c>
    </row>
    <row r="87" spans="1:11" ht="13.5">
      <c r="A87" s="30">
        <v>61</v>
      </c>
      <c r="B87" s="30" t="s">
        <v>98</v>
      </c>
      <c r="C87" s="31">
        <v>1262196</v>
      </c>
      <c r="D87" s="30">
        <v>143127</v>
      </c>
      <c r="E87" s="32">
        <v>13939</v>
      </c>
      <c r="F87" s="11">
        <f t="shared" si="10"/>
        <v>126219.6</v>
      </c>
      <c r="G87" s="34"/>
      <c r="H87" s="30">
        <f t="shared" si="11"/>
        <v>13939</v>
      </c>
      <c r="I87" s="31">
        <v>-6154</v>
      </c>
      <c r="J87" s="30">
        <f t="shared" si="12"/>
        <v>136973</v>
      </c>
      <c r="K87" s="33">
        <f t="shared" si="12"/>
        <v>150912</v>
      </c>
    </row>
    <row r="88" spans="1:11" ht="13.5">
      <c r="A88" s="30">
        <v>62</v>
      </c>
      <c r="B88" s="30" t="s">
        <v>99</v>
      </c>
      <c r="C88" s="31">
        <v>97092</v>
      </c>
      <c r="D88" s="30">
        <v>42408</v>
      </c>
      <c r="E88" s="32">
        <v>26905</v>
      </c>
      <c r="F88" s="11">
        <f t="shared" si="10"/>
        <v>9709.2</v>
      </c>
      <c r="G88" s="34"/>
      <c r="H88" s="30">
        <f t="shared" si="11"/>
        <v>26905</v>
      </c>
      <c r="I88" s="31">
        <v>-23500</v>
      </c>
      <c r="J88" s="30">
        <f t="shared" si="12"/>
        <v>18908</v>
      </c>
      <c r="K88" s="33">
        <f t="shared" si="12"/>
        <v>45813</v>
      </c>
    </row>
    <row r="89" spans="1:11" ht="13.5">
      <c r="A89" s="30">
        <v>63</v>
      </c>
      <c r="B89" s="30" t="s">
        <v>100</v>
      </c>
      <c r="C89" s="31">
        <v>436914</v>
      </c>
      <c r="D89" s="30">
        <v>68913</v>
      </c>
      <c r="E89" s="32">
        <v>14654</v>
      </c>
      <c r="F89" s="11">
        <f t="shared" si="10"/>
        <v>43691.4</v>
      </c>
      <c r="G89" s="34"/>
      <c r="H89" s="30">
        <f t="shared" si="11"/>
        <v>14654</v>
      </c>
      <c r="I89" s="31">
        <v>-15096</v>
      </c>
      <c r="J89" s="30">
        <f t="shared" si="12"/>
        <v>53817</v>
      </c>
      <c r="K89" s="33">
        <f t="shared" si="12"/>
        <v>68471</v>
      </c>
    </row>
    <row r="90" spans="1:11" ht="13.5">
      <c r="A90" s="30">
        <v>64</v>
      </c>
      <c r="B90" s="30" t="s">
        <v>101</v>
      </c>
      <c r="C90" s="31">
        <v>534006</v>
      </c>
      <c r="D90" s="30">
        <v>84816</v>
      </c>
      <c r="E90" s="32">
        <v>15916</v>
      </c>
      <c r="F90" s="11">
        <f t="shared" si="10"/>
        <v>53400.6</v>
      </c>
      <c r="G90" s="34"/>
      <c r="H90" s="30">
        <f t="shared" si="11"/>
        <v>15916</v>
      </c>
      <c r="I90" s="31">
        <v>-15916</v>
      </c>
      <c r="J90" s="30">
        <f t="shared" si="12"/>
        <v>68900</v>
      </c>
      <c r="K90" s="33">
        <f t="shared" si="12"/>
        <v>84816</v>
      </c>
    </row>
    <row r="91" spans="1:11" ht="13.5">
      <c r="A91" s="30">
        <v>65</v>
      </c>
      <c r="B91" s="30" t="s">
        <v>102</v>
      </c>
      <c r="C91" s="31">
        <v>194184</v>
      </c>
      <c r="D91" s="30">
        <v>42408</v>
      </c>
      <c r="E91" s="32">
        <v>13125</v>
      </c>
      <c r="F91" s="11">
        <f t="shared" si="10"/>
        <v>19418.4</v>
      </c>
      <c r="G91" s="34"/>
      <c r="H91" s="30">
        <f t="shared" si="11"/>
        <v>13125</v>
      </c>
      <c r="I91" s="31">
        <v>-13707</v>
      </c>
      <c r="J91" s="30">
        <f t="shared" si="12"/>
        <v>28701</v>
      </c>
      <c r="K91" s="33">
        <f t="shared" si="12"/>
        <v>41826</v>
      </c>
    </row>
    <row r="92" spans="1:11" ht="13.5">
      <c r="A92" s="30">
        <v>66</v>
      </c>
      <c r="B92" s="30" t="s">
        <v>103</v>
      </c>
      <c r="C92" s="31">
        <v>534006</v>
      </c>
      <c r="D92" s="30">
        <v>90117</v>
      </c>
      <c r="E92" s="32">
        <v>22939</v>
      </c>
      <c r="F92" s="11">
        <f t="shared" si="10"/>
        <v>53400.6</v>
      </c>
      <c r="G92" s="34"/>
      <c r="H92" s="30">
        <f t="shared" si="11"/>
        <v>22939</v>
      </c>
      <c r="I92" s="31">
        <v>0</v>
      </c>
      <c r="J92" s="30">
        <f t="shared" si="12"/>
        <v>90117</v>
      </c>
      <c r="K92" s="33">
        <f t="shared" si="12"/>
        <v>113056</v>
      </c>
    </row>
    <row r="93" spans="1:11" ht="13.5">
      <c r="A93" s="30">
        <v>67</v>
      </c>
      <c r="B93" s="30" t="s">
        <v>104</v>
      </c>
      <c r="C93" s="31">
        <v>534006</v>
      </c>
      <c r="D93" s="30">
        <v>84816</v>
      </c>
      <c r="E93" s="32">
        <v>12471</v>
      </c>
      <c r="F93" s="11">
        <f t="shared" si="10"/>
        <v>53400.6</v>
      </c>
      <c r="G93" s="34"/>
      <c r="H93" s="30">
        <f t="shared" si="11"/>
        <v>12471</v>
      </c>
      <c r="I93" s="31">
        <v>-20738</v>
      </c>
      <c r="J93" s="30">
        <f t="shared" si="12"/>
        <v>64078</v>
      </c>
      <c r="K93" s="33">
        <f t="shared" si="12"/>
        <v>76549</v>
      </c>
    </row>
    <row r="94" spans="1:14" ht="13.5">
      <c r="A94" s="30">
        <v>68</v>
      </c>
      <c r="B94" s="30" t="s">
        <v>105</v>
      </c>
      <c r="C94" s="31">
        <v>339822</v>
      </c>
      <c r="D94" s="30">
        <v>68913</v>
      </c>
      <c r="E94" s="32">
        <v>29295</v>
      </c>
      <c r="F94" s="11">
        <f t="shared" si="10"/>
        <v>33982.2</v>
      </c>
      <c r="G94" s="34"/>
      <c r="H94" s="30">
        <f t="shared" si="11"/>
        <v>29295</v>
      </c>
      <c r="I94" s="31">
        <v>-30663</v>
      </c>
      <c r="J94" s="30">
        <f t="shared" si="12"/>
        <v>38250</v>
      </c>
      <c r="K94" s="33">
        <f t="shared" si="12"/>
        <v>67545</v>
      </c>
      <c r="N94" t="s">
        <v>106</v>
      </c>
    </row>
    <row r="95" spans="1:11" ht="13.5">
      <c r="A95" s="30">
        <v>69</v>
      </c>
      <c r="B95" s="30" t="s">
        <v>107</v>
      </c>
      <c r="C95" s="31">
        <v>291276</v>
      </c>
      <c r="D95" s="30">
        <v>31505</v>
      </c>
      <c r="E95" s="32">
        <v>1377</v>
      </c>
      <c r="F95" s="11">
        <f t="shared" si="10"/>
        <v>29127.6</v>
      </c>
      <c r="G95" s="34"/>
      <c r="H95" s="30">
        <f t="shared" si="11"/>
        <v>1377</v>
      </c>
      <c r="I95" s="31">
        <v>-846</v>
      </c>
      <c r="J95" s="30">
        <f t="shared" si="12"/>
        <v>30659</v>
      </c>
      <c r="K95" s="33">
        <f t="shared" si="12"/>
        <v>32036</v>
      </c>
    </row>
    <row r="96" spans="1:11" ht="13.5">
      <c r="A96" s="30">
        <v>70</v>
      </c>
      <c r="B96" s="30" t="s">
        <v>108</v>
      </c>
      <c r="C96" s="31">
        <v>776736</v>
      </c>
      <c r="D96" s="30">
        <v>121923</v>
      </c>
      <c r="E96" s="32">
        <v>30630</v>
      </c>
      <c r="F96" s="11">
        <f t="shared" si="10"/>
        <v>77673.6</v>
      </c>
      <c r="G96" s="34"/>
      <c r="H96" s="30">
        <f t="shared" si="11"/>
        <v>30630</v>
      </c>
      <c r="I96" s="31">
        <v>-30630</v>
      </c>
      <c r="J96" s="30">
        <f t="shared" si="12"/>
        <v>91293</v>
      </c>
      <c r="K96" s="33">
        <f t="shared" si="12"/>
        <v>121923</v>
      </c>
    </row>
    <row r="97" spans="1:11" ht="13.5">
      <c r="A97" s="30">
        <v>71</v>
      </c>
      <c r="B97" s="30" t="s">
        <v>109</v>
      </c>
      <c r="C97" s="31">
        <v>1116558</v>
      </c>
      <c r="D97" s="30">
        <v>180234</v>
      </c>
      <c r="E97" s="32">
        <v>32960</v>
      </c>
      <c r="F97" s="11">
        <f t="shared" si="10"/>
        <v>111655.8</v>
      </c>
      <c r="G97" s="34"/>
      <c r="H97" s="30">
        <f t="shared" si="11"/>
        <v>32960</v>
      </c>
      <c r="I97" s="31">
        <v>-51234</v>
      </c>
      <c r="J97" s="30">
        <f aca="true" t="shared" si="13" ref="J97:K112">D97+I97</f>
        <v>129000</v>
      </c>
      <c r="K97" s="33">
        <f t="shared" si="13"/>
        <v>161960</v>
      </c>
    </row>
    <row r="98" spans="1:11" ht="13.5">
      <c r="A98" s="30">
        <v>72</v>
      </c>
      <c r="B98" s="30" t="s">
        <v>110</v>
      </c>
      <c r="C98" s="31">
        <v>436914</v>
      </c>
      <c r="D98" s="30">
        <v>58311</v>
      </c>
      <c r="E98" s="32">
        <v>9220</v>
      </c>
      <c r="F98" s="11">
        <f t="shared" si="10"/>
        <v>43691.4</v>
      </c>
      <c r="G98" s="34"/>
      <c r="H98" s="30">
        <f t="shared" si="11"/>
        <v>9220</v>
      </c>
      <c r="I98" s="31">
        <v>-2500</v>
      </c>
      <c r="J98" s="30">
        <f t="shared" si="13"/>
        <v>55811</v>
      </c>
      <c r="K98" s="33">
        <f t="shared" si="13"/>
        <v>65031</v>
      </c>
    </row>
    <row r="99" spans="1:11" ht="13.5">
      <c r="A99" s="30">
        <v>73</v>
      </c>
      <c r="B99" s="30" t="s">
        <v>111</v>
      </c>
      <c r="C99" s="31">
        <v>1019466</v>
      </c>
      <c r="D99" s="30">
        <v>169632</v>
      </c>
      <c r="E99" s="32">
        <v>43028</v>
      </c>
      <c r="F99" s="11">
        <f t="shared" si="10"/>
        <v>101946.6</v>
      </c>
      <c r="G99" s="34"/>
      <c r="H99" s="30">
        <f t="shared" si="11"/>
        <v>43028</v>
      </c>
      <c r="I99" s="31">
        <v>-34263</v>
      </c>
      <c r="J99" s="30">
        <f t="shared" si="13"/>
        <v>135369</v>
      </c>
      <c r="K99" s="33">
        <f t="shared" si="13"/>
        <v>178397</v>
      </c>
    </row>
    <row r="100" spans="1:11" ht="13.5">
      <c r="A100" s="30">
        <v>74</v>
      </c>
      <c r="B100" s="30" t="s">
        <v>112</v>
      </c>
      <c r="C100" s="31">
        <v>339822</v>
      </c>
      <c r="D100" s="30">
        <v>42408</v>
      </c>
      <c r="E100" s="32">
        <v>6235</v>
      </c>
      <c r="F100" s="11">
        <f t="shared" si="10"/>
        <v>33982.2</v>
      </c>
      <c r="G100" s="34"/>
      <c r="H100" s="30">
        <f t="shared" si="11"/>
        <v>6235</v>
      </c>
      <c r="I100" s="31">
        <v>-12061</v>
      </c>
      <c r="J100" s="30">
        <f t="shared" si="13"/>
        <v>30347</v>
      </c>
      <c r="K100" s="33">
        <f t="shared" si="13"/>
        <v>36582</v>
      </c>
    </row>
    <row r="101" spans="1:11" ht="13.5">
      <c r="A101" s="30">
        <v>75</v>
      </c>
      <c r="B101" s="30" t="s">
        <v>113</v>
      </c>
      <c r="C101" s="31">
        <v>436914</v>
      </c>
      <c r="D101" s="30">
        <v>68913</v>
      </c>
      <c r="E101" s="32">
        <v>11209</v>
      </c>
      <c r="F101" s="11">
        <f t="shared" si="10"/>
        <v>43691.4</v>
      </c>
      <c r="G101" s="34"/>
      <c r="H101" s="30">
        <f t="shared" si="11"/>
        <v>11209</v>
      </c>
      <c r="I101" s="31">
        <v>-2140</v>
      </c>
      <c r="J101" s="30">
        <f t="shared" si="13"/>
        <v>66773</v>
      </c>
      <c r="K101" s="33">
        <f t="shared" si="13"/>
        <v>77982</v>
      </c>
    </row>
    <row r="102" spans="1:11" ht="13.5">
      <c r="A102" s="30">
        <v>76</v>
      </c>
      <c r="B102" s="30" t="s">
        <v>114</v>
      </c>
      <c r="C102" s="31">
        <v>436914</v>
      </c>
      <c r="D102" s="30">
        <v>63612</v>
      </c>
      <c r="E102" s="32">
        <v>13659</v>
      </c>
      <c r="F102" s="11">
        <f t="shared" si="10"/>
        <v>43691.4</v>
      </c>
      <c r="G102" s="34"/>
      <c r="H102" s="30">
        <f t="shared" si="11"/>
        <v>13659</v>
      </c>
      <c r="I102" s="31">
        <v>-16022</v>
      </c>
      <c r="J102" s="30">
        <f t="shared" si="13"/>
        <v>47590</v>
      </c>
      <c r="K102" s="33">
        <f t="shared" si="13"/>
        <v>61249</v>
      </c>
    </row>
    <row r="103" spans="1:11" ht="13.5">
      <c r="A103" s="30">
        <v>77</v>
      </c>
      <c r="B103" s="30" t="s">
        <v>115</v>
      </c>
      <c r="C103" s="31">
        <v>291276</v>
      </c>
      <c r="D103" s="30">
        <v>42408</v>
      </c>
      <c r="E103" s="32">
        <v>11403</v>
      </c>
      <c r="F103" s="11">
        <f t="shared" si="10"/>
        <v>29127.6</v>
      </c>
      <c r="G103" s="34"/>
      <c r="H103" s="30">
        <f t="shared" si="11"/>
        <v>11403</v>
      </c>
      <c r="I103" s="31">
        <v>-2464</v>
      </c>
      <c r="J103" s="30">
        <f t="shared" si="13"/>
        <v>39944</v>
      </c>
      <c r="K103" s="33">
        <f t="shared" si="13"/>
        <v>51347</v>
      </c>
    </row>
    <row r="104" spans="1:12" ht="13.5">
      <c r="A104" s="30">
        <v>78</v>
      </c>
      <c r="B104" s="30" t="s">
        <v>116</v>
      </c>
      <c r="C104" s="31">
        <v>582552</v>
      </c>
      <c r="D104" s="30">
        <v>74214</v>
      </c>
      <c r="E104" s="32">
        <v>7036</v>
      </c>
      <c r="F104" s="11">
        <f t="shared" si="10"/>
        <v>58255.2</v>
      </c>
      <c r="G104" s="34"/>
      <c r="H104" s="30">
        <f t="shared" si="11"/>
        <v>7036</v>
      </c>
      <c r="I104" s="31">
        <v>-4754</v>
      </c>
      <c r="J104" s="30">
        <f t="shared" si="13"/>
        <v>69460</v>
      </c>
      <c r="K104" s="33">
        <f t="shared" si="13"/>
        <v>76496</v>
      </c>
      <c r="L104" t="s">
        <v>117</v>
      </c>
    </row>
    <row r="105" spans="1:11" ht="13.5">
      <c r="A105" s="30">
        <v>79</v>
      </c>
      <c r="B105" s="30" t="s">
        <v>118</v>
      </c>
      <c r="C105" s="31">
        <v>339822</v>
      </c>
      <c r="D105" s="30">
        <v>42408</v>
      </c>
      <c r="E105" s="32">
        <v>6235</v>
      </c>
      <c r="F105" s="11">
        <f t="shared" si="10"/>
        <v>33982.2</v>
      </c>
      <c r="G105" s="34"/>
      <c r="H105" s="30">
        <f t="shared" si="11"/>
        <v>6235</v>
      </c>
      <c r="I105" s="31">
        <v>-8330</v>
      </c>
      <c r="J105" s="30">
        <f t="shared" si="13"/>
        <v>34078</v>
      </c>
      <c r="K105" s="33">
        <f t="shared" si="13"/>
        <v>40313</v>
      </c>
    </row>
    <row r="106" spans="1:11" ht="13.5">
      <c r="A106" s="30">
        <v>80</v>
      </c>
      <c r="B106" s="30" t="s">
        <v>119</v>
      </c>
      <c r="C106" s="31">
        <v>679644</v>
      </c>
      <c r="D106" s="30">
        <v>79515</v>
      </c>
      <c r="E106" s="32">
        <v>7170</v>
      </c>
      <c r="F106" s="11">
        <f t="shared" si="10"/>
        <v>67964.4</v>
      </c>
      <c r="G106" s="34"/>
      <c r="H106" s="30">
        <f t="shared" si="11"/>
        <v>7170</v>
      </c>
      <c r="I106" s="31">
        <v>-4331</v>
      </c>
      <c r="J106" s="30">
        <f t="shared" si="13"/>
        <v>75184</v>
      </c>
      <c r="K106" s="33">
        <f t="shared" si="13"/>
        <v>82354</v>
      </c>
    </row>
    <row r="107" spans="1:14" ht="13.5">
      <c r="A107" s="30">
        <v>81</v>
      </c>
      <c r="B107" s="30" t="s">
        <v>120</v>
      </c>
      <c r="C107" s="31">
        <v>582552</v>
      </c>
      <c r="D107" s="30">
        <v>74214</v>
      </c>
      <c r="E107" s="32">
        <v>12204</v>
      </c>
      <c r="F107" s="11">
        <f t="shared" si="10"/>
        <v>58255.2</v>
      </c>
      <c r="G107" s="34"/>
      <c r="H107" s="30">
        <f t="shared" si="11"/>
        <v>12204</v>
      </c>
      <c r="I107" s="31">
        <v>-12637</v>
      </c>
      <c r="J107" s="30">
        <f t="shared" si="13"/>
        <v>61577</v>
      </c>
      <c r="K107" s="33">
        <f t="shared" si="13"/>
        <v>73781</v>
      </c>
      <c r="N107" t="s">
        <v>106</v>
      </c>
    </row>
    <row r="108" spans="1:11" ht="13.5">
      <c r="A108" s="30">
        <v>82</v>
      </c>
      <c r="B108" s="30" t="s">
        <v>121</v>
      </c>
      <c r="C108" s="31">
        <v>145638</v>
      </c>
      <c r="D108" s="30">
        <v>26505</v>
      </c>
      <c r="E108" s="32">
        <v>7557</v>
      </c>
      <c r="F108" s="11">
        <f t="shared" si="10"/>
        <v>14563.8</v>
      </c>
      <c r="G108" s="34"/>
      <c r="H108" s="30">
        <f t="shared" si="11"/>
        <v>7557</v>
      </c>
      <c r="I108" s="31">
        <v>-13196</v>
      </c>
      <c r="J108" s="30">
        <f t="shared" si="13"/>
        <v>13309</v>
      </c>
      <c r="K108" s="33">
        <f t="shared" si="13"/>
        <v>20866</v>
      </c>
    </row>
    <row r="109" spans="1:11" ht="13.5">
      <c r="A109" s="30">
        <v>83</v>
      </c>
      <c r="B109" s="30" t="s">
        <v>122</v>
      </c>
      <c r="C109" s="31">
        <v>534006</v>
      </c>
      <c r="D109" s="30">
        <v>95418</v>
      </c>
      <c r="E109" s="32">
        <v>11015</v>
      </c>
      <c r="F109" s="11">
        <f t="shared" si="10"/>
        <v>53400.6</v>
      </c>
      <c r="G109" s="34"/>
      <c r="H109" s="30">
        <f t="shared" si="11"/>
        <v>11015</v>
      </c>
      <c r="I109" s="31">
        <v>-3085</v>
      </c>
      <c r="J109" s="30">
        <f t="shared" si="13"/>
        <v>92333</v>
      </c>
      <c r="K109" s="33">
        <f t="shared" si="13"/>
        <v>103348</v>
      </c>
    </row>
    <row r="110" spans="1:11" ht="13.5">
      <c r="A110" s="30">
        <v>84</v>
      </c>
      <c r="B110" s="30" t="s">
        <v>123</v>
      </c>
      <c r="C110" s="31">
        <v>194184</v>
      </c>
      <c r="D110" s="30">
        <v>31806</v>
      </c>
      <c r="E110" s="32">
        <v>11136</v>
      </c>
      <c r="F110" s="11">
        <f t="shared" si="10"/>
        <v>19418.4</v>
      </c>
      <c r="G110" s="34"/>
      <c r="H110" s="30">
        <f t="shared" si="11"/>
        <v>11136</v>
      </c>
      <c r="I110" s="31">
        <v>-8220</v>
      </c>
      <c r="J110" s="30">
        <f t="shared" si="13"/>
        <v>23586</v>
      </c>
      <c r="K110" s="33">
        <f t="shared" si="13"/>
        <v>34722</v>
      </c>
    </row>
    <row r="111" spans="1:11" ht="13.5">
      <c r="A111" s="30">
        <v>85</v>
      </c>
      <c r="B111" s="30" t="s">
        <v>124</v>
      </c>
      <c r="C111" s="31">
        <v>534006</v>
      </c>
      <c r="D111" s="30">
        <v>68913</v>
      </c>
      <c r="E111" s="32">
        <v>5180</v>
      </c>
      <c r="F111" s="11">
        <f t="shared" si="10"/>
        <v>53400.6</v>
      </c>
      <c r="G111" s="34"/>
      <c r="H111" s="30">
        <f t="shared" si="11"/>
        <v>5180</v>
      </c>
      <c r="I111" s="31">
        <v>-5180</v>
      </c>
      <c r="J111" s="30">
        <f t="shared" si="13"/>
        <v>63733</v>
      </c>
      <c r="K111" s="33">
        <f t="shared" si="13"/>
        <v>68913</v>
      </c>
    </row>
    <row r="112" spans="1:11" ht="13.5">
      <c r="A112" s="30">
        <v>86</v>
      </c>
      <c r="B112" s="30" t="s">
        <v>125</v>
      </c>
      <c r="C112" s="31">
        <v>48546</v>
      </c>
      <c r="D112" s="30">
        <v>10602</v>
      </c>
      <c r="E112" s="32">
        <v>2851</v>
      </c>
      <c r="F112" s="11">
        <f t="shared" si="10"/>
        <v>4854.6</v>
      </c>
      <c r="G112" s="34"/>
      <c r="H112" s="30">
        <f t="shared" si="11"/>
        <v>2851</v>
      </c>
      <c r="I112" s="31">
        <v>-2826</v>
      </c>
      <c r="J112" s="30">
        <f t="shared" si="13"/>
        <v>7776</v>
      </c>
      <c r="K112" s="33">
        <f t="shared" si="13"/>
        <v>10627</v>
      </c>
    </row>
    <row r="113" spans="1:11" ht="13.5">
      <c r="A113" s="30">
        <v>87</v>
      </c>
      <c r="B113" s="30" t="s">
        <v>126</v>
      </c>
      <c r="C113" s="31">
        <v>291276</v>
      </c>
      <c r="D113" s="30">
        <v>47709</v>
      </c>
      <c r="E113" s="32">
        <v>14120</v>
      </c>
      <c r="F113" s="11">
        <f t="shared" si="10"/>
        <v>29127.6</v>
      </c>
      <c r="G113" s="34"/>
      <c r="H113" s="30">
        <f t="shared" si="11"/>
        <v>14120</v>
      </c>
      <c r="I113" s="31">
        <v>-17173</v>
      </c>
      <c r="J113" s="30">
        <f aca="true" t="shared" si="14" ref="J113:K117">D113+I113</f>
        <v>30536</v>
      </c>
      <c r="K113" s="33">
        <f t="shared" si="14"/>
        <v>44656</v>
      </c>
    </row>
    <row r="114" spans="1:11" ht="13.5">
      <c r="A114" s="30">
        <v>88</v>
      </c>
      <c r="B114" s="30" t="s">
        <v>127</v>
      </c>
      <c r="C114" s="31">
        <v>631098</v>
      </c>
      <c r="D114" s="30">
        <v>106020</v>
      </c>
      <c r="E114" s="32">
        <v>28507</v>
      </c>
      <c r="F114" s="11">
        <f t="shared" si="10"/>
        <v>63109.8</v>
      </c>
      <c r="G114" s="34"/>
      <c r="H114" s="30">
        <f t="shared" si="11"/>
        <v>28507</v>
      </c>
      <c r="I114" s="31">
        <v>-32986</v>
      </c>
      <c r="J114" s="30">
        <f t="shared" si="14"/>
        <v>73034</v>
      </c>
      <c r="K114" s="33">
        <f t="shared" si="14"/>
        <v>101541</v>
      </c>
    </row>
    <row r="115" spans="1:11" ht="13.5">
      <c r="A115" s="30">
        <v>89</v>
      </c>
      <c r="B115" s="30" t="s">
        <v>128</v>
      </c>
      <c r="C115" s="31">
        <v>436914</v>
      </c>
      <c r="D115" s="30">
        <v>68913</v>
      </c>
      <c r="E115" s="32">
        <v>12070</v>
      </c>
      <c r="F115" s="11">
        <f t="shared" si="10"/>
        <v>43691.4</v>
      </c>
      <c r="G115" s="34"/>
      <c r="H115" s="30">
        <f t="shared" si="11"/>
        <v>12070</v>
      </c>
      <c r="I115" s="31">
        <v>-7300</v>
      </c>
      <c r="J115" s="30">
        <f t="shared" si="14"/>
        <v>61613</v>
      </c>
      <c r="K115" s="33">
        <f t="shared" si="14"/>
        <v>73683</v>
      </c>
    </row>
    <row r="116" spans="1:11" ht="13.5">
      <c r="A116" s="30">
        <v>90</v>
      </c>
      <c r="B116" s="30" t="s">
        <v>129</v>
      </c>
      <c r="C116" s="31">
        <v>194184</v>
      </c>
      <c r="D116" s="30">
        <v>21204</v>
      </c>
      <c r="E116" s="32">
        <v>534</v>
      </c>
      <c r="F116" s="11">
        <f t="shared" si="10"/>
        <v>19418.4</v>
      </c>
      <c r="G116" s="34"/>
      <c r="H116" s="30">
        <f t="shared" si="11"/>
        <v>534</v>
      </c>
      <c r="I116" s="31">
        <v>-1004</v>
      </c>
      <c r="J116" s="30">
        <f t="shared" si="14"/>
        <v>20200</v>
      </c>
      <c r="K116" s="33">
        <f t="shared" si="14"/>
        <v>20734</v>
      </c>
    </row>
    <row r="117" spans="1:15" ht="14.25" thickBot="1">
      <c r="A117" s="35">
        <v>91</v>
      </c>
      <c r="B117" s="35" t="s">
        <v>130</v>
      </c>
      <c r="C117" s="36">
        <v>582552</v>
      </c>
      <c r="D117" s="35">
        <v>116622</v>
      </c>
      <c r="E117" s="37">
        <v>21884</v>
      </c>
      <c r="F117" s="11">
        <f t="shared" si="10"/>
        <v>58255.2</v>
      </c>
      <c r="G117" s="41"/>
      <c r="H117" s="35">
        <f t="shared" si="11"/>
        <v>21884</v>
      </c>
      <c r="I117" s="36">
        <v>-50511</v>
      </c>
      <c r="J117" s="35">
        <f t="shared" si="14"/>
        <v>66111</v>
      </c>
      <c r="K117" s="42">
        <f t="shared" si="14"/>
        <v>87995</v>
      </c>
      <c r="L117" t="s">
        <v>131</v>
      </c>
      <c r="O117">
        <v>35000</v>
      </c>
    </row>
  </sheetData>
  <mergeCells count="4">
    <mergeCell ref="E2:J2"/>
    <mergeCell ref="A5:K5"/>
    <mergeCell ref="A6:K6"/>
    <mergeCell ref="E9:H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Adi</cp:lastModifiedBy>
  <cp:lastPrinted>2005-12-19T06:35:04Z</cp:lastPrinted>
  <dcterms:created xsi:type="dcterms:W3CDTF">1996-10-14T23:33:28Z</dcterms:created>
  <dcterms:modified xsi:type="dcterms:W3CDTF">2005-12-27T11:35:59Z</dcterms:modified>
  <cp:category/>
  <cp:version/>
  <cp:contentType/>
  <cp:contentStatus/>
</cp:coreProperties>
</file>